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исполнение бюджета" sheetId="1" r:id="rId1"/>
    <sheet name="числ мун служ" sheetId="2" r:id="rId2"/>
  </sheets>
  <definedNames>
    <definedName name="_xlnm.Print_Area" localSheetId="0">'исполнение бюджета'!$A$1:$D$43</definedName>
  </definedNames>
  <calcPr calcId="124519"/>
</workbook>
</file>

<file path=xl/calcChain.xml><?xml version="1.0" encoding="utf-8"?>
<calcChain xmlns="http://schemas.openxmlformats.org/spreadsheetml/2006/main">
  <c r="C42" i="1"/>
  <c r="B42"/>
  <c r="D10"/>
  <c r="D11"/>
  <c r="D12"/>
  <c r="D13"/>
  <c r="D15"/>
  <c r="D16"/>
  <c r="D17"/>
  <c r="D18"/>
  <c r="D19"/>
  <c r="D20"/>
  <c r="D21"/>
  <c r="D23"/>
  <c r="D9"/>
  <c r="D7"/>
  <c r="C7"/>
  <c r="C24" s="1"/>
  <c r="B7"/>
  <c r="B24" s="1"/>
  <c r="D16" i="2"/>
  <c r="C16"/>
  <c r="D9"/>
  <c r="C9"/>
  <c r="C43" i="1" l="1"/>
  <c r="B43"/>
  <c r="D24"/>
  <c r="D31"/>
  <c r="D32"/>
  <c r="D33"/>
  <c r="D34"/>
  <c r="D35"/>
  <c r="D36"/>
  <c r="D37"/>
  <c r="D38"/>
  <c r="D39"/>
  <c r="D40"/>
  <c r="D29"/>
  <c r="D42" l="1"/>
</calcChain>
</file>

<file path=xl/sharedStrings.xml><?xml version="1.0" encoding="utf-8"?>
<sst xmlns="http://schemas.openxmlformats.org/spreadsheetml/2006/main" count="78" uniqueCount="68">
  <si>
    <t xml:space="preserve">СВЕДЕНИЯ </t>
  </si>
  <si>
    <r>
      <t> </t>
    </r>
    <r>
      <rPr>
        <b/>
        <sz val="14"/>
        <color theme="1"/>
        <rFont val="Times New Roman"/>
        <family val="1"/>
        <charset val="204"/>
      </rPr>
      <t>ДОХОДЫ</t>
    </r>
  </si>
  <si>
    <t>Наименование показателя</t>
  </si>
  <si>
    <t>Исполнено (тыс.рублей)</t>
  </si>
  <si>
    <t>Процент исполнения (%)</t>
  </si>
  <si>
    <t>Налоговые и неналоговые доходы – всего</t>
  </si>
  <si>
    <t>в том числе: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</si>
  <si>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</si>
  <si>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</si>
  <si>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</si>
  <si>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</si>
  <si>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</si>
  <si>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</si>
  <si>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</si>
  <si>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</si>
  <si>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</si>
  <si>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</si>
  <si>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</si>
  <si>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</si>
  <si>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Безвозмездные поступления – всего</t>
  </si>
  <si>
    <t>Дотации бюджетам субъектов Российской Федерации и муниципальных образований</t>
  </si>
  <si>
    <t>ВСЕГО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</si>
  <si>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</si>
  <si>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</si>
  <si>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</si>
  <si>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</si>
  <si>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</si>
  <si>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</si>
  <si>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</si>
  <si>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</si>
  <si>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</si>
  <si>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</si>
  <si>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</si>
  <si>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</si>
  <si>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</si>
  <si>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</si>
  <si>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Х</t>
  </si>
  <si>
    <t>Результат исполнения бюджета (дефицит "-", профицит "+")</t>
  </si>
  <si>
    <t xml:space="preserve">Информация
 о численности муниципальных служащих органов местного самоуправления,  
работников муниципальных учреждений 
Верещагинского городского округа Пермского края
и фактических расходах на оплату их труда </t>
  </si>
  <si>
    <t>№ п/п</t>
  </si>
  <si>
    <t>Наименование</t>
  </si>
  <si>
    <t>Среднесписочная численность, чел.</t>
  </si>
  <si>
    <t>Расходы на оплату труда, тыс. руб.</t>
  </si>
  <si>
    <t>1.</t>
  </si>
  <si>
    <t>Муниципальные служащие органов местного самоуправления, всего</t>
  </si>
  <si>
    <t>1.1.</t>
  </si>
  <si>
    <t>Дума Верещагинского городского округа Пермского края</t>
  </si>
  <si>
    <t>1.2.</t>
  </si>
  <si>
    <t>Контрольно-счетная палата Верещагинского городского округа Пермского края</t>
  </si>
  <si>
    <t>1.3.</t>
  </si>
  <si>
    <t>Администрация Верещагинского городского округа Пермского края</t>
  </si>
  <si>
    <t>1.4.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</si>
  <si>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</si>
  <si>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1.5.</t>
  </si>
  <si>
    <t>Управление финансов администрации Верещагинского городского округа Пермского края</t>
  </si>
  <si>
    <t>2.</t>
  </si>
  <si>
    <t>Работники муниципальных учреждений, всего</t>
  </si>
  <si>
    <t>в том числе по отраслям:</t>
  </si>
  <si>
    <t>2.1.</t>
  </si>
  <si>
    <t>2.2.</t>
  </si>
  <si>
    <t>Культура</t>
  </si>
  <si>
    <t>2.3.</t>
  </si>
  <si>
    <t>2.4.</t>
  </si>
  <si>
    <t>2.5.</t>
  </si>
  <si>
    <t>Прочие 
(МКУ "Отдел капитального строительства", МКУ "Хозяйственно-эксплуатационная группа", МКУ "ЦБУ", МКУ "Центр ГО, ЧС и ПБ Верещагинского ГО")</t>
  </si>
  <si>
    <t>Уточненный план на 2021 год (тыс.рублей)</t>
  </si>
  <si>
    <t xml:space="preserve">            о ходе исполнения бюджета муниципального образования Верещагинский городской округ Пермского края на 01 октября 2021г.</t>
  </si>
  <si>
    <t>за 9 месяцев 2021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</si>
</sst>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view="pageBreakPreview" zoomScaleSheetLayoutView="100" workbookViewId="0">
      <selection activeCell="C43" sqref="B43:C43"/>
    </sheetView>
  </sheetViews>
  <sheetFormatPr defaultRowHeight="14.4"/>
  <cols>
    <col min="1" max="1" width="42.33203125" customWidth="1"/>
    <col min="2" max="2" width="18.109375" customWidth="1"/>
    <col min="3" max="3" width="18.33203125" style="7" customWidth="1"/>
    <col min="4" max="4" width="16.88671875" customWidth="1"/>
  </cols>
  <sheetData>
    <row r="2" spans="1:6" ht="17.399999999999999">
      <c r="A2" s="46" t="s">
        <v>0</v>
      </c>
      <c r="B2" s="46"/>
      <c r="C2" s="46"/>
      <c r="D2" s="46"/>
      <c r="E2" s="3"/>
      <c r="F2" s="1"/>
    </row>
    <row r="3" spans="1:6" ht="34.5" customHeight="1">
      <c r="A3" s="45" t="s">
        <v>66</v>
      </c>
      <c r="B3" s="45"/>
      <c r="C3" s="45"/>
      <c r="D3" s="45"/>
      <c r="E3" s="2"/>
      <c r="F3" s="1"/>
    </row>
    <row r="4" spans="1:6" ht="18">
      <c r="A4" s="52"/>
      <c r="B4" s="52"/>
      <c r="C4" s="9"/>
      <c r="D4" s="10"/>
      <c r="E4" s="2"/>
      <c r="F4" s="1"/>
    </row>
    <row r="5" spans="1:6" ht="17.399999999999999">
      <c r="A5" s="53" t="s">
        <v>1</v>
      </c>
      <c r="B5" s="53"/>
      <c r="C5" s="53"/>
      <c r="D5" s="53"/>
      <c r="E5" s="2"/>
      <c r="F5" s="1"/>
    </row>
    <row r="6" spans="1:6" ht="46.5" customHeight="1">
      <c r="A6" s="12" t="s">
        <v>2</v>
      </c>
      <c r="B6" s="13" t="s">
        <v>65</v>
      </c>
      <c r="C6" s="13" t="s">
        <v>3</v>
      </c>
      <c r="D6" s="12" t="s">
        <v>4</v>
      </c>
      <c r="E6" s="2"/>
      <c r="F6" s="1"/>
    </row>
    <row r="7" spans="1:6" ht="30" customHeight="1">
      <c r="A7" s="4" t="s">
        <v>5</v>
      </c>
      <c r="B7" s="14">
        <f>SUM(B9:B20)</f>
        <v>222157.40000000002</v>
      </c>
      <c r="C7" s="14">
        <f>SUM(C9:C20)</f>
        <v>149053.5</v>
      </c>
      <c r="D7" s="15">
        <f>C7/B7*100</f>
        <v>67.093646216601371</v>
      </c>
      <c r="E7" s="2"/>
      <c r="F7" s="1"/>
    </row>
    <row r="8" spans="1:6" ht="15.6">
      <c r="A8" s="5" t="s">
        <v>6</v>
      </c>
      <c r="B8" s="16"/>
      <c r="C8" s="16"/>
      <c r="D8" s="15"/>
      <c r="E8" s="2"/>
      <c r="F8" s="1"/>
    </row>
    <row r="9" spans="1:6" ht="15.6">
      <c r="A9" s="5" t="s">
        <v>7</v>
      </c>
      <c r="B9" s="17">
        <v>125570.3</v>
      </c>
      <c r="C9" s="19">
        <v>89905.1</v>
      </c>
      <c r="D9" s="19">
        <f>C9/B9*100</f>
        <v>71.597423913138698</v>
      </c>
      <c r="E9" s="8"/>
      <c r="F9" s="1"/>
    </row>
    <row r="10" spans="1:6" ht="46.8">
      <c r="A10" s="5" t="s">
        <v>8</v>
      </c>
      <c r="B10" s="17">
        <v>18476.5</v>
      </c>
      <c r="C10" s="18">
        <v>15236.5</v>
      </c>
      <c r="D10" s="19">
        <f t="shared" ref="D10:D24" si="0">C10/B10*100</f>
        <v>82.464211295429322</v>
      </c>
      <c r="E10" s="2"/>
      <c r="F10" s="1"/>
    </row>
    <row r="11" spans="1:6" ht="15.6">
      <c r="A11" s="5" t="s">
        <v>9</v>
      </c>
      <c r="B11" s="17">
        <v>3576.7</v>
      </c>
      <c r="C11" s="18">
        <v>1940.5</v>
      </c>
      <c r="D11" s="19">
        <f t="shared" si="0"/>
        <v>54.253921212290656</v>
      </c>
      <c r="E11" s="2"/>
      <c r="F11" s="1"/>
    </row>
    <row r="12" spans="1:6" ht="15.6">
      <c r="A12" s="5" t="s">
        <v>10</v>
      </c>
      <c r="B12" s="17">
        <v>55516.6</v>
      </c>
      <c r="C12" s="18">
        <v>19162.3</v>
      </c>
      <c r="D12" s="19">
        <f t="shared" si="0"/>
        <v>34.516342859613161</v>
      </c>
      <c r="E12" s="2"/>
      <c r="F12" s="1"/>
    </row>
    <row r="13" spans="1:6" ht="15.6">
      <c r="A13" s="5" t="s">
        <v>11</v>
      </c>
      <c r="B13" s="17">
        <v>5292.1</v>
      </c>
      <c r="C13" s="18">
        <v>3299</v>
      </c>
      <c r="D13" s="19">
        <f t="shared" si="0"/>
        <v>62.338202225959449</v>
      </c>
      <c r="E13" s="2"/>
      <c r="F13" s="1"/>
    </row>
    <row r="14" spans="1:6" ht="46.8">
      <c r="A14" s="5" t="s">
        <v>12</v>
      </c>
      <c r="B14" s="17">
        <v>0</v>
      </c>
      <c r="C14" s="18">
        <v>-0.2</v>
      </c>
      <c r="D14" s="19"/>
      <c r="E14" s="2"/>
      <c r="F14" s="1"/>
    </row>
    <row r="15" spans="1:6" ht="15.75" customHeight="1">
      <c r="A15" s="6" t="s">
        <v>13</v>
      </c>
      <c r="B15" s="42">
        <v>9771.7999999999993</v>
      </c>
      <c r="C15" s="19">
        <v>9170</v>
      </c>
      <c r="D15" s="19">
        <f t="shared" si="0"/>
        <v>93.841462166642799</v>
      </c>
      <c r="E15" s="2"/>
      <c r="F15" s="1"/>
    </row>
    <row r="16" spans="1:6" ht="31.2">
      <c r="A16" s="5" t="s">
        <v>14</v>
      </c>
      <c r="B16" s="17">
        <v>865.2</v>
      </c>
      <c r="C16" s="19">
        <v>469</v>
      </c>
      <c r="D16" s="19">
        <f t="shared" si="0"/>
        <v>54.207119741100321</v>
      </c>
      <c r="E16" s="2"/>
      <c r="F16" s="1"/>
    </row>
    <row r="17" spans="1:6" ht="31.2">
      <c r="A17" s="5" t="s">
        <v>15</v>
      </c>
      <c r="B17" s="17">
        <v>1339.8</v>
      </c>
      <c r="C17" s="19">
        <v>1895.8</v>
      </c>
      <c r="D17" s="19">
        <f t="shared" si="0"/>
        <v>141.49873115390358</v>
      </c>
      <c r="E17" s="2"/>
      <c r="F17" s="1"/>
    </row>
    <row r="18" spans="1:6" ht="31.2">
      <c r="A18" s="5" t="s">
        <v>16</v>
      </c>
      <c r="B18" s="17">
        <v>796.2</v>
      </c>
      <c r="C18" s="19">
        <v>3001.2</v>
      </c>
      <c r="D18" s="19">
        <f t="shared" si="0"/>
        <v>376.94046721929158</v>
      </c>
      <c r="E18" s="2"/>
      <c r="F18" s="1"/>
    </row>
    <row r="19" spans="1:6" ht="15.6">
      <c r="A19" s="5" t="s">
        <v>17</v>
      </c>
      <c r="B19" s="17">
        <v>755.7</v>
      </c>
      <c r="C19" s="19">
        <v>4820.3</v>
      </c>
      <c r="D19" s="19">
        <f t="shared" si="0"/>
        <v>637.85893873230123</v>
      </c>
      <c r="E19" s="2"/>
      <c r="F19" s="1"/>
    </row>
    <row r="20" spans="1:6" ht="15.6">
      <c r="A20" s="5" t="s">
        <v>18</v>
      </c>
      <c r="B20" s="19">
        <v>196.5</v>
      </c>
      <c r="C20" s="19">
        <v>154</v>
      </c>
      <c r="D20" s="19">
        <f t="shared" si="0"/>
        <v>78.371501272264638</v>
      </c>
      <c r="E20" s="2"/>
      <c r="F20" s="1"/>
    </row>
    <row r="21" spans="1:6" ht="15.6">
      <c r="A21" s="11" t="s">
        <v>19</v>
      </c>
      <c r="B21" s="43">
        <v>1542516.4</v>
      </c>
      <c r="C21" s="15">
        <v>925339</v>
      </c>
      <c r="D21" s="15">
        <f t="shared" si="0"/>
        <v>59.988924591012463</v>
      </c>
      <c r="E21" s="2"/>
      <c r="F21" s="1"/>
    </row>
    <row r="22" spans="1:6" ht="15.6">
      <c r="A22" s="5" t="s">
        <v>6</v>
      </c>
      <c r="B22" s="20"/>
      <c r="C22" s="20"/>
      <c r="D22" s="19"/>
      <c r="E22" s="2"/>
      <c r="F22" s="1"/>
    </row>
    <row r="23" spans="1:6" ht="46.8">
      <c r="A23" s="5" t="s">
        <v>20</v>
      </c>
      <c r="B23" s="19">
        <v>355369.4</v>
      </c>
      <c r="C23" s="19">
        <v>268912.59999999998</v>
      </c>
      <c r="D23" s="19">
        <f t="shared" si="0"/>
        <v>75.671287398408509</v>
      </c>
      <c r="E23" s="2"/>
      <c r="F23" s="1"/>
    </row>
    <row r="24" spans="1:6" ht="15.6">
      <c r="A24" s="4" t="s">
        <v>21</v>
      </c>
      <c r="B24" s="14">
        <f>B7+B21</f>
        <v>1764673.7999999998</v>
      </c>
      <c r="C24" s="14">
        <f>C7+C21</f>
        <v>1074392.5</v>
      </c>
      <c r="D24" s="15">
        <f t="shared" si="0"/>
        <v>60.883348525942871</v>
      </c>
      <c r="E24" s="2"/>
      <c r="F24" s="1"/>
    </row>
    <row r="25" spans="1:6" ht="15.6">
      <c r="A25" s="49"/>
      <c r="B25" s="49"/>
      <c r="C25" s="49"/>
      <c r="D25" s="49"/>
      <c r="E25" s="51"/>
      <c r="F25" s="47"/>
    </row>
    <row r="26" spans="1:6" ht="15.6">
      <c r="A26" s="50" t="s">
        <v>22</v>
      </c>
      <c r="B26" s="50"/>
      <c r="C26" s="50"/>
      <c r="D26" s="50"/>
      <c r="E26" s="51"/>
      <c r="F26" s="47"/>
    </row>
    <row r="27" spans="1:6" ht="34.5" customHeight="1">
      <c r="A27" s="48" t="s">
        <v>2</v>
      </c>
      <c r="B27" s="48" t="s">
        <v>65</v>
      </c>
      <c r="C27" s="48" t="s">
        <v>3</v>
      </c>
      <c r="D27" s="48" t="s">
        <v>4</v>
      </c>
      <c r="E27" s="2"/>
      <c r="F27" s="1"/>
    </row>
    <row r="28" spans="1:6" ht="15.6">
      <c r="A28" s="48"/>
      <c r="B28" s="48"/>
      <c r="C28" s="48"/>
      <c r="D28" s="48"/>
      <c r="E28" s="2"/>
      <c r="F28" s="1"/>
    </row>
    <row r="29" spans="1:6" ht="15.6">
      <c r="A29" s="5" t="s">
        <v>23</v>
      </c>
      <c r="B29" s="17">
        <v>175706.5</v>
      </c>
      <c r="C29" s="17">
        <v>109227.1</v>
      </c>
      <c r="D29" s="19">
        <f>C29*100/B29</f>
        <v>62.164518671762288</v>
      </c>
      <c r="E29" s="2"/>
      <c r="F29" s="1"/>
    </row>
    <row r="30" spans="1:6" ht="15.6">
      <c r="A30" s="5" t="s">
        <v>24</v>
      </c>
      <c r="B30" s="17">
        <v>0</v>
      </c>
      <c r="C30" s="17">
        <v>0</v>
      </c>
      <c r="D30" s="19">
        <v>0</v>
      </c>
      <c r="E30" s="2"/>
      <c r="F30" s="1"/>
    </row>
    <row r="31" spans="1:6" ht="31.2">
      <c r="A31" s="5" t="s">
        <v>25</v>
      </c>
      <c r="B31" s="17">
        <v>13988.8</v>
      </c>
      <c r="C31" s="17">
        <v>8127.3</v>
      </c>
      <c r="D31" s="19">
        <f t="shared" ref="D31:D42" si="1">C31*100/B31</f>
        <v>58.0986217545465</v>
      </c>
      <c r="E31" s="2"/>
      <c r="F31" s="1"/>
    </row>
    <row r="32" spans="1:6" ht="15.6">
      <c r="A32" s="5" t="s">
        <v>26</v>
      </c>
      <c r="B32" s="17">
        <v>162824.9</v>
      </c>
      <c r="C32" s="17">
        <v>82194.899999999994</v>
      </c>
      <c r="D32" s="19">
        <f t="shared" si="1"/>
        <v>50.480546894240376</v>
      </c>
      <c r="E32" s="2"/>
      <c r="F32" s="1"/>
    </row>
    <row r="33" spans="1:6" ht="15.6">
      <c r="A33" s="5" t="s">
        <v>27</v>
      </c>
      <c r="B33" s="17">
        <v>175440.6</v>
      </c>
      <c r="C33" s="17">
        <v>122636.8</v>
      </c>
      <c r="D33" s="19">
        <f t="shared" si="1"/>
        <v>69.902177717130471</v>
      </c>
      <c r="E33" s="2"/>
      <c r="F33" s="1"/>
    </row>
    <row r="34" spans="1:6" ht="15.6">
      <c r="A34" s="5" t="s">
        <v>28</v>
      </c>
      <c r="B34" s="17">
        <v>510.9</v>
      </c>
      <c r="C34" s="17">
        <v>283.39999999999998</v>
      </c>
      <c r="D34" s="19">
        <f t="shared" si="1"/>
        <v>55.470737913485998</v>
      </c>
      <c r="E34" s="2"/>
      <c r="F34" s="1"/>
    </row>
    <row r="35" spans="1:6" ht="15.6">
      <c r="A35" s="5" t="s">
        <v>29</v>
      </c>
      <c r="B35" s="17">
        <v>1139610.8999999999</v>
      </c>
      <c r="C35" s="17">
        <v>568607.9</v>
      </c>
      <c r="D35" s="19">
        <f t="shared" si="1"/>
        <v>49.894915887519154</v>
      </c>
      <c r="E35" s="2"/>
      <c r="F35" s="1"/>
    </row>
    <row r="36" spans="1:6" ht="15.6">
      <c r="A36" s="5" t="s">
        <v>30</v>
      </c>
      <c r="B36" s="17">
        <v>68152.2</v>
      </c>
      <c r="C36" s="17">
        <v>45165.2</v>
      </c>
      <c r="D36" s="19">
        <f t="shared" si="1"/>
        <v>66.271081491133089</v>
      </c>
      <c r="E36" s="2"/>
      <c r="F36" s="1"/>
    </row>
    <row r="37" spans="1:6" ht="15.6">
      <c r="A37" s="5" t="s">
        <v>31</v>
      </c>
      <c r="B37" s="17">
        <v>1297.0999999999999</v>
      </c>
      <c r="C37" s="17">
        <v>1168.2</v>
      </c>
      <c r="D37" s="19">
        <f t="shared" si="1"/>
        <v>90.062446997147489</v>
      </c>
      <c r="E37" s="2"/>
      <c r="F37" s="1"/>
    </row>
    <row r="38" spans="1:6" ht="15.6">
      <c r="A38" s="5" t="s">
        <v>32</v>
      </c>
      <c r="B38" s="17">
        <v>120088.8</v>
      </c>
      <c r="C38" s="17">
        <v>86522.3</v>
      </c>
      <c r="D38" s="19">
        <f t="shared" si="1"/>
        <v>72.04860070214707</v>
      </c>
      <c r="E38" s="2"/>
      <c r="F38" s="1"/>
    </row>
    <row r="39" spans="1:6" ht="15.6">
      <c r="A39" s="5" t="s">
        <v>33</v>
      </c>
      <c r="B39" s="17">
        <v>32579.7</v>
      </c>
      <c r="C39" s="17">
        <v>15422.8</v>
      </c>
      <c r="D39" s="19">
        <f t="shared" si="1"/>
        <v>47.338680221119283</v>
      </c>
      <c r="E39" s="2"/>
      <c r="F39" s="1"/>
    </row>
    <row r="40" spans="1:6" ht="15.6">
      <c r="A40" s="5" t="s">
        <v>34</v>
      </c>
      <c r="B40" s="17">
        <v>891.3</v>
      </c>
      <c r="C40" s="17">
        <v>487</v>
      </c>
      <c r="D40" s="19">
        <f t="shared" si="1"/>
        <v>54.639290923370361</v>
      </c>
      <c r="E40" s="2"/>
      <c r="F40" s="1"/>
    </row>
    <row r="41" spans="1:6" ht="15.6">
      <c r="A41" s="5" t="s">
        <v>35</v>
      </c>
      <c r="B41" s="17">
        <v>0</v>
      </c>
      <c r="C41" s="19">
        <v>0</v>
      </c>
      <c r="D41" s="19">
        <v>0</v>
      </c>
      <c r="E41" s="2"/>
      <c r="F41" s="1"/>
    </row>
    <row r="42" spans="1:6" ht="15.6">
      <c r="A42" s="4" t="s">
        <v>21</v>
      </c>
      <c r="B42" s="15">
        <f>SUM(B29:B41)</f>
        <v>1891091.7</v>
      </c>
      <c r="C42" s="15">
        <f>SUM(C29:C41)</f>
        <v>1039842.9</v>
      </c>
      <c r="D42" s="15">
        <f t="shared" si="1"/>
        <v>54.986381675727309</v>
      </c>
      <c r="E42" s="2"/>
      <c r="F42" s="1"/>
    </row>
    <row r="43" spans="1:6" ht="31.2">
      <c r="A43" s="4" t="s">
        <v>37</v>
      </c>
      <c r="B43" s="44">
        <f>B24-B42</f>
        <v>-126417.90000000014</v>
      </c>
      <c r="C43" s="44">
        <f>C24-C42</f>
        <v>34549.599999999977</v>
      </c>
      <c r="D43" s="41" t="s">
        <v>36</v>
      </c>
      <c r="E43" s="2"/>
      <c r="F43" s="1"/>
    </row>
  </sheetData>
  <mergeCells count="12">
    <mergeCell ref="A3:D3"/>
    <mergeCell ref="A2:D2"/>
    <mergeCell ref="F25:F26"/>
    <mergeCell ref="A27:A28"/>
    <mergeCell ref="B27:B28"/>
    <mergeCell ref="C27:C28"/>
    <mergeCell ref="D27:D28"/>
    <mergeCell ref="A25:D25"/>
    <mergeCell ref="A26:D26"/>
    <mergeCell ref="E25:E26"/>
    <mergeCell ref="A4:B4"/>
    <mergeCell ref="A5:D5"/>
  </mergeCells>
  <pageMargins left="0.7" right="0.7" top="0.75" bottom="0.75" header="0.3" footer="0.3"/>
  <pageSetup paperSize="9" scale="88" orientation="portrait" r:id="rId1"/>
  <rowBreaks count="1" manualBreakCount="1">
    <brk id="24" max="5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>
      <selection sqref="A1:D5"/>
    </sheetView>
  </sheetViews>
  <sheetFormatPr defaultRowHeight="14.4"/>
  <cols>
    <col min="2" max="2" width="37.5546875" customWidth="1"/>
    <col min="3" max="3" width="29.33203125" customWidth="1"/>
    <col min="4" max="4" width="26.88671875" customWidth="1"/>
  </cols>
  <sheetData>
    <row r="1" spans="1:5">
      <c r="A1" s="54" t="s">
        <v>38</v>
      </c>
      <c r="B1" s="54"/>
      <c r="C1" s="54"/>
      <c r="D1" s="54"/>
    </row>
    <row r="2" spans="1:5">
      <c r="A2" s="54"/>
      <c r="B2" s="54"/>
      <c r="C2" s="54"/>
      <c r="D2" s="54"/>
    </row>
    <row r="3" spans="1:5">
      <c r="A3" s="54"/>
      <c r="B3" s="54"/>
      <c r="C3" s="54"/>
      <c r="D3" s="54"/>
    </row>
    <row r="4" spans="1:5">
      <c r="A4" s="54"/>
      <c r="B4" s="54"/>
      <c r="C4" s="54"/>
      <c r="D4" s="54"/>
    </row>
    <row r="5" spans="1:5" ht="33.6" customHeight="1">
      <c r="A5" s="54"/>
      <c r="B5" s="54"/>
      <c r="C5" s="54"/>
      <c r="D5" s="54"/>
    </row>
    <row r="6" spans="1:5" ht="15.6">
      <c r="A6" s="55" t="s">
        <v>67</v>
      </c>
      <c r="B6" s="55"/>
      <c r="C6" s="55"/>
      <c r="D6" s="55"/>
    </row>
    <row r="7" spans="1:5" ht="6.6" customHeight="1">
      <c r="A7" s="21"/>
      <c r="B7" s="21"/>
      <c r="C7" s="21"/>
      <c r="D7" s="22"/>
    </row>
    <row r="8" spans="1:5" ht="58.2" customHeight="1">
      <c r="A8" s="23" t="s">
        <v>39</v>
      </c>
      <c r="B8" s="23" t="s">
        <v>40</v>
      </c>
      <c r="C8" s="23" t="s">
        <v>41</v>
      </c>
      <c r="D8" s="23" t="s">
        <v>42</v>
      </c>
      <c r="E8" s="24"/>
    </row>
    <row r="9" spans="1:5" ht="46.8">
      <c r="A9" s="25" t="s">
        <v>43</v>
      </c>
      <c r="B9" s="26" t="s">
        <v>44</v>
      </c>
      <c r="C9" s="27">
        <f>C11+C12+C14+C13+C15</f>
        <v>122.1</v>
      </c>
      <c r="D9" s="27">
        <f>D11+D12+D14+D13+D15</f>
        <v>36894</v>
      </c>
      <c r="E9" s="28"/>
    </row>
    <row r="10" spans="1:5" ht="15.6">
      <c r="A10" s="29"/>
      <c r="B10" s="30" t="s">
        <v>6</v>
      </c>
      <c r="C10" s="31"/>
      <c r="D10" s="31"/>
    </row>
    <row r="11" spans="1:5" ht="31.2">
      <c r="A11" s="32" t="s">
        <v>45</v>
      </c>
      <c r="B11" s="33" t="s">
        <v>46</v>
      </c>
      <c r="C11" s="34">
        <v>1</v>
      </c>
      <c r="D11" s="35">
        <v>282</v>
      </c>
    </row>
    <row r="12" spans="1:5" ht="46.8">
      <c r="A12" s="32" t="s">
        <v>47</v>
      </c>
      <c r="B12" s="33" t="s">
        <v>48</v>
      </c>
      <c r="C12" s="36">
        <v>3</v>
      </c>
      <c r="D12" s="37">
        <v>1503</v>
      </c>
    </row>
    <row r="13" spans="1:5" ht="50.4" customHeight="1">
      <c r="A13" s="32" t="s">
        <v>49</v>
      </c>
      <c r="B13" s="33" t="s">
        <v>50</v>
      </c>
      <c r="C13" s="36">
        <v>82.8</v>
      </c>
      <c r="D13" s="35">
        <v>24101</v>
      </c>
    </row>
    <row r="14" spans="1:5" ht="90" customHeight="1">
      <c r="A14" s="32" t="s">
        <v>51</v>
      </c>
      <c r="B14" s="33" t="s">
        <v>52</v>
      </c>
      <c r="C14" s="36">
        <v>18.7</v>
      </c>
      <c r="D14" s="36">
        <v>5492</v>
      </c>
    </row>
    <row r="15" spans="1:5" ht="68.400000000000006" customHeight="1">
      <c r="A15" s="32" t="s">
        <v>53</v>
      </c>
      <c r="B15" s="33" t="s">
        <v>54</v>
      </c>
      <c r="C15" s="36">
        <v>16.600000000000001</v>
      </c>
      <c r="D15" s="36">
        <v>5516</v>
      </c>
    </row>
    <row r="16" spans="1:5" ht="63" customHeight="1">
      <c r="A16" s="25" t="s">
        <v>55</v>
      </c>
      <c r="B16" s="26" t="s">
        <v>56</v>
      </c>
      <c r="C16" s="27">
        <f>C18+C19+C21+C20+C22</f>
        <v>1529.4</v>
      </c>
      <c r="D16" s="27">
        <f>D18+D19+D21+D20+D22</f>
        <v>381359.1</v>
      </c>
    </row>
    <row r="17" spans="1:6" ht="23.25" customHeight="1">
      <c r="A17" s="29"/>
      <c r="B17" s="30" t="s">
        <v>57</v>
      </c>
      <c r="C17" s="31"/>
      <c r="D17" s="31"/>
    </row>
    <row r="18" spans="1:6" ht="23.25" customHeight="1">
      <c r="A18" s="38" t="s">
        <v>58</v>
      </c>
      <c r="B18" s="33" t="s">
        <v>29</v>
      </c>
      <c r="C18" s="34">
        <v>1234.7</v>
      </c>
      <c r="D18" s="36">
        <v>308637</v>
      </c>
    </row>
    <row r="19" spans="1:6" ht="24" customHeight="1">
      <c r="A19" s="38" t="s">
        <v>59</v>
      </c>
      <c r="B19" s="33" t="s">
        <v>60</v>
      </c>
      <c r="C19" s="36">
        <v>106</v>
      </c>
      <c r="D19" s="39">
        <v>26761.7</v>
      </c>
      <c r="F19" s="40"/>
    </row>
    <row r="20" spans="1:6" ht="15.6">
      <c r="A20" s="38" t="s">
        <v>61</v>
      </c>
      <c r="B20" s="33" t="s">
        <v>33</v>
      </c>
      <c r="C20" s="36">
        <v>41</v>
      </c>
      <c r="D20" s="36">
        <v>12425.5</v>
      </c>
    </row>
    <row r="21" spans="1:6" ht="15.6">
      <c r="A21" s="38" t="s">
        <v>62</v>
      </c>
      <c r="B21" s="33" t="s">
        <v>34</v>
      </c>
      <c r="C21" s="36">
        <v>0.8</v>
      </c>
      <c r="D21" s="36">
        <v>176.6</v>
      </c>
    </row>
    <row r="22" spans="1:6" ht="113.25" customHeight="1">
      <c r="A22" s="38" t="s">
        <v>63</v>
      </c>
      <c r="B22" s="33" t="s">
        <v>64</v>
      </c>
      <c r="C22" s="36">
        <v>146.9</v>
      </c>
      <c r="D22" s="36">
        <v>33358.300000000003</v>
      </c>
    </row>
  </sheetData>
  <mergeCells count="2">
    <mergeCell ref="A1:D5"/>
    <mergeCell ref="A6:D6"/>
  </mergeCells>
  <pageMargins left="0.7" right="0.7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исполнение бюджета</vt:lpstr>
      <vt:lpstr>числ мун служ</vt:lpstr>
      <vt:lpstr>'исполнение бюджета'!Область_печати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2021-10-19T10:59:44Z</dcterms:modified>
</cp:coreProperties>
</file>