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проект" sheetId="1" r:id="rId1"/>
    <sheet name="Лист2" sheetId="2" r:id="rId2"/>
    <sheet name="Лист3" sheetId="3" r:id="rId3"/>
  </sheets>
  <definedNames>
    <definedName name="_xlnm.Print_Titles" localSheetId="0">'2021 проект'!$9:$12</definedName>
  </definedNames>
  <calcPr fullCalcOnLoad="1"/>
</workbook>
</file>

<file path=xl/sharedStrings.xml><?xml version="1.0" encoding="utf-8"?>
<sst xmlns="http://schemas.openxmlformats.org/spreadsheetml/2006/main" count="157" uniqueCount="70">
  <si>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</si>
  <si>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</si>
  <si>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</si>
  <si>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</si>
  <si>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</si>
  <si>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</si>
  <si>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</si>
  <si>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</si>
  <si>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</si>
  <si>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</si>
  <si>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</si>
  <si>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</si>
  <si>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</si>
  <si>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</si>
  <si>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</si>
  <si>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</si>
  <si>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</si>
  <si>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</si>
  <si>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</si>
  <si>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</si>
  <si>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2020 год</t>
  </si>
  <si>
    <t>кв.см.</t>
  </si>
  <si>
    <t>2021 год</t>
  </si>
  <si>
    <t xml:space="preserve">"Взаимодействие общества и власти" </t>
  </si>
  <si>
    <t xml:space="preserve">2022 год </t>
  </si>
  <si>
    <t>2023 год</t>
  </si>
  <si>
    <t xml:space="preserve">2020 год </t>
  </si>
  <si>
    <t xml:space="preserve">2023 год </t>
  </si>
  <si>
    <t>2024 год</t>
  </si>
  <si>
    <t xml:space="preserve">Муниципальная программа "Взаимодействие общества и власти" </t>
  </si>
  <si>
    <t>Основное мероприятие 2.1. Укрепление толерантности и профилактика экстремизма в молодежной среде</t>
  </si>
  <si>
    <t>Мероприятие 2.1.1. Издание методических материалов, опубликование статей по профилактике и противодействию экстремизму</t>
  </si>
  <si>
    <t>Мероприятие 2.1.2. Мероприятия, посвященные международному дню толерантности</t>
  </si>
  <si>
    <t>Основное мероприятие 2.2. Гармонизация межнациональных отношений</t>
  </si>
  <si>
    <t>Мероприятие 2.2.1. Проведение анонимного анкетирования, раскрывающего аспекты толерантного воспитания подростков  по отношению к восприятию других культур, иной веры</t>
  </si>
  <si>
    <t>Основное мероприятие 1.1. Развитие гражданского общества</t>
  </si>
  <si>
    <t>Администрации Верещагинского городского округа</t>
  </si>
  <si>
    <t>Показатель 2.1.1. Количество материалов</t>
  </si>
  <si>
    <t>Показатель 1.1.1. Количество НКО, получивших поддержку</t>
  </si>
  <si>
    <t>Местный бюджет</t>
  </si>
  <si>
    <t>Показатель 1.1.2. Количество проектов инициативного бюджетирования, получивших поддержку</t>
  </si>
  <si>
    <t>Подпрограмма 2 "Реализация государственной национальной политики в Верещагинском городском округе"</t>
  </si>
  <si>
    <t>Показатель 2.1.2. Количество участников мероприятия</t>
  </si>
  <si>
    <t>чел.</t>
  </si>
  <si>
    <t xml:space="preserve">Показатель 2.2.1. Количество респондентов    </t>
  </si>
  <si>
    <t>Подпрограмма 1 "Создание условий для активного участия населения в реализации социально-экономической политики Верещагинского городского округа"</t>
  </si>
  <si>
    <t>Мероприятие 1.1.1. Оказание финансовой поддержки социально ориентированным некоммерческим организациям</t>
  </si>
  <si>
    <t>Основное мероприятие 1.2. Повышение открытости деятельности органов местного самоуправления Верещагинского городского округа</t>
  </si>
  <si>
    <t>Мероприятие 1.2.1. Освещение деятельности органов местного самоуправления Верещагинского городского округа в СМИ, на официальном сайте, в официальных группах в социальных сетях</t>
  </si>
  <si>
    <t>Мероприятие 1.1.3. Организация мероприятий по награждению официальными наградами Верещагинского городского округа</t>
  </si>
  <si>
    <t>Показатель 1.1.3. Количество награжденных физических и юридических лиц</t>
  </si>
  <si>
    <t>Показатель 1.2.1. Количество опубликованных материалов</t>
  </si>
  <si>
    <t xml:space="preserve">Мероприятие 1.2.2. Опубликование правовых актов и иной информации, связанной с деятельностью органов местного самоуправления Верещагинского городского округа </t>
  </si>
  <si>
    <t>Мероприятие 1.2.3. Информационно-техническое сопровождение официального сайта Верещагинского городского округа</t>
  </si>
  <si>
    <t>Показатель 1.2.2. Площадь опубликованной информации</t>
  </si>
  <si>
    <t xml:space="preserve">Показатель 2.2.2. Количество участников мероприятия     </t>
  </si>
  <si>
    <t>Показатель 1.2.3. Сопровождение сайта лицензированной организацией</t>
  </si>
  <si>
    <t>Мероприятие 1.1.2.Реализация проектов инициативного бюджетирования</t>
  </si>
  <si>
    <t xml:space="preserve">Приложение к муниципальной программе "Взаимодействие общества и власти" </t>
  </si>
  <si>
    <t>Мероприятие 2.2.2. Мероприятия, посвященные Дню народного единства</t>
  </si>
  <si>
    <t>да-1, нет-0</t>
  </si>
  <si>
    <t>Мероприятие 1.1.2.1 Реализация проекта инициативного бюджетирования - Устройство детской игровой площадки "Островок дества" на территории МБОУ "Верещагинская школа-интернат"</t>
  </si>
  <si>
    <t>Мероприятие 1.1.2.2 Реализация проекта инициативного бюджетирования - Благоустройство территории к спортивной и детской площадкам "Спорту и отдыху - комфортная среда!" - ТОС Субботники</t>
  </si>
  <si>
    <t>Показатель 1.1.2.1 Количество проектов инициативного бюджетирования, получивших поддержку</t>
  </si>
  <si>
    <t>Показатель 1.1.2.2 Количество проектов инициативного бюджетирования, получивших поддержку</t>
  </si>
  <si>
    <t>Мероприятие 1.2.4. Освещение деятельности органов местного самоуправления Верещагинского городского округа на информационных стендах, баннерах, листовках</t>
  </si>
  <si>
    <t>Показатель 1.2.4. Количество материалов</t>
  </si>
  <si>
    <t>Мероприятие 1.1.4. Компенсация расходов старостам сельских населенных пунктов</t>
  </si>
  <si>
    <t>Показатель 1.1.4. Количество старост</t>
  </si>
  <si>
    <t>Приложение                                                                  к постановлению администрации Верещагинского городского округа от 10.02.2022 №254-01-01-242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</si>
</sst>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175" fontId="44" fillId="0" borderId="0" xfId="0" applyNumberFormat="1" applyFont="1" applyFill="1" applyAlignment="1">
      <alignment/>
    </xf>
    <xf numFmtId="175" fontId="44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wrapText="1"/>
    </xf>
    <xf numFmtId="175" fontId="46" fillId="0" borderId="10" xfId="0" applyNumberFormat="1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175" fontId="44" fillId="33" borderId="0" xfId="0" applyNumberFormat="1" applyFont="1" applyFill="1" applyAlignment="1">
      <alignment/>
    </xf>
    <xf numFmtId="175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5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175" fontId="46" fillId="33" borderId="10" xfId="0" applyNumberFormat="1" applyFont="1" applyFill="1" applyBorder="1" applyAlignment="1">
      <alignment horizontal="center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175" fontId="44" fillId="0" borderId="10" xfId="0" applyNumberFormat="1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175" fontId="44" fillId="0" borderId="15" xfId="0" applyNumberFormat="1" applyFont="1" applyFill="1" applyBorder="1" applyAlignment="1">
      <alignment horizontal="center" vertical="center"/>
    </xf>
    <xf numFmtId="175" fontId="44" fillId="0" borderId="17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44" fillId="0" borderId="15" xfId="0" applyNumberFormat="1" applyFont="1" applyFill="1" applyBorder="1" applyAlignment="1">
      <alignment horizontal="center"/>
    </xf>
    <xf numFmtId="175" fontId="44" fillId="0" borderId="17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46" fillId="0" borderId="15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left" wrapText="1"/>
    </xf>
    <xf numFmtId="175" fontId="44" fillId="0" borderId="14" xfId="0" applyNumberFormat="1" applyFont="1" applyFill="1" applyBorder="1" applyAlignment="1">
      <alignment horizontal="center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zoomScale="93" zoomScaleNormal="93" workbookViewId="0" topLeftCell="A1">
      <selection activeCell="I5" sqref="I5"/>
    </sheetView>
  </sheetViews>
  <sheetFormatPr defaultColWidth="9.140625" defaultRowHeight="15"/>
  <cols>
    <col min="1" max="1" width="55.28125" style="7" customWidth="1"/>
    <col min="2" max="2" width="31.7109375" style="7" customWidth="1"/>
    <col min="3" max="4" width="12.140625" style="17" bestFit="1" customWidth="1"/>
    <col min="5" max="5" width="12.140625" style="31" bestFit="1" customWidth="1"/>
    <col min="6" max="6" width="12.140625" style="31" customWidth="1"/>
    <col min="7" max="7" width="12.140625" style="31" bestFit="1" customWidth="1"/>
    <col min="8" max="8" width="12.140625" style="17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71.25" customHeight="1">
      <c r="K1" s="87" t="s">
        <v>69</v>
      </c>
      <c r="L1" s="88"/>
      <c r="M1" s="88"/>
      <c r="N1" s="88"/>
    </row>
    <row r="2" spans="1:14" ht="15">
      <c r="A2" s="31"/>
      <c r="B2" s="31"/>
      <c r="C2" s="31"/>
      <c r="E2" s="7"/>
      <c r="F2" s="7"/>
      <c r="G2" s="51"/>
      <c r="H2" s="51"/>
      <c r="I2" s="51"/>
      <c r="J2" s="51"/>
      <c r="K2" s="72" t="s">
        <v>58</v>
      </c>
      <c r="L2" s="72"/>
      <c r="M2" s="72"/>
      <c r="N2" s="72"/>
    </row>
    <row r="3" spans="11:14" ht="47.25" customHeight="1">
      <c r="K3" s="72"/>
      <c r="L3" s="72"/>
      <c r="M3" s="72"/>
      <c r="N3" s="72"/>
    </row>
    <row r="6" spans="1:14" ht="15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9" spans="1:17" ht="15.75" customHeight="1">
      <c r="A9" s="75" t="s">
        <v>14</v>
      </c>
      <c r="B9" s="54" t="s">
        <v>2</v>
      </c>
      <c r="C9" s="79" t="s">
        <v>12</v>
      </c>
      <c r="D9" s="80"/>
      <c r="E9" s="80"/>
      <c r="F9" s="80"/>
      <c r="G9" s="81"/>
      <c r="H9" s="81"/>
      <c r="I9" s="68" t="s">
        <v>16</v>
      </c>
      <c r="J9" s="69"/>
      <c r="K9" s="69"/>
      <c r="L9" s="69"/>
      <c r="M9" s="69"/>
      <c r="N9" s="69"/>
      <c r="O9" s="70"/>
      <c r="P9" s="70"/>
      <c r="Q9" s="70"/>
    </row>
    <row r="10" spans="1:18" ht="15">
      <c r="A10" s="75"/>
      <c r="B10" s="55"/>
      <c r="C10" s="84" t="s">
        <v>13</v>
      </c>
      <c r="D10" s="76" t="s">
        <v>0</v>
      </c>
      <c r="E10" s="77"/>
      <c r="F10" s="77"/>
      <c r="G10" s="78"/>
      <c r="H10" s="78"/>
      <c r="I10" s="71" t="s">
        <v>15</v>
      </c>
      <c r="J10" s="86" t="s">
        <v>1</v>
      </c>
      <c r="K10" s="71" t="s">
        <v>17</v>
      </c>
      <c r="L10" s="68" t="s">
        <v>18</v>
      </c>
      <c r="M10" s="69"/>
      <c r="N10" s="69"/>
      <c r="O10" s="70"/>
      <c r="P10" s="70"/>
      <c r="Q10" s="70"/>
      <c r="R10" s="8"/>
    </row>
    <row r="11" spans="1:20" ht="105" customHeight="1">
      <c r="A11" s="75"/>
      <c r="B11" s="56"/>
      <c r="C11" s="85"/>
      <c r="D11" s="18" t="s">
        <v>20</v>
      </c>
      <c r="E11" s="32" t="s">
        <v>22</v>
      </c>
      <c r="F11" s="32" t="s">
        <v>24</v>
      </c>
      <c r="G11" s="32" t="s">
        <v>25</v>
      </c>
      <c r="H11" s="18" t="s">
        <v>28</v>
      </c>
      <c r="I11" s="71"/>
      <c r="J11" s="86"/>
      <c r="K11" s="71"/>
      <c r="L11" s="40" t="s">
        <v>26</v>
      </c>
      <c r="M11" s="40" t="s">
        <v>22</v>
      </c>
      <c r="N11" s="40" t="s">
        <v>24</v>
      </c>
      <c r="O11" s="12"/>
      <c r="P11" s="40" t="s">
        <v>27</v>
      </c>
      <c r="Q11" s="40" t="s">
        <v>28</v>
      </c>
      <c r="R11" s="9"/>
      <c r="S11" s="9"/>
      <c r="T11" s="9"/>
    </row>
    <row r="12" spans="1:20" ht="15">
      <c r="A12" s="10">
        <v>1</v>
      </c>
      <c r="B12" s="10">
        <v>2</v>
      </c>
      <c r="C12" s="25">
        <v>3</v>
      </c>
      <c r="D12" s="25">
        <v>4</v>
      </c>
      <c r="E12" s="33">
        <v>5</v>
      </c>
      <c r="F12" s="33">
        <v>6</v>
      </c>
      <c r="G12" s="33">
        <v>7</v>
      </c>
      <c r="H12" s="25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/>
      <c r="P12" s="26">
        <v>15</v>
      </c>
      <c r="Q12" s="26">
        <v>16</v>
      </c>
      <c r="R12" s="9"/>
      <c r="S12" s="9"/>
      <c r="T12" s="9"/>
    </row>
    <row r="13" spans="1:20" ht="42" customHeight="1">
      <c r="A13" s="82" t="s">
        <v>29</v>
      </c>
      <c r="B13" s="83"/>
      <c r="C13" s="20">
        <f aca="true" t="shared" si="0" ref="C13:H13">SUM(C14:C16)</f>
        <v>12161.9</v>
      </c>
      <c r="D13" s="20">
        <f t="shared" si="0"/>
        <v>6771.5</v>
      </c>
      <c r="E13" s="20">
        <f t="shared" si="0"/>
        <v>3184.3</v>
      </c>
      <c r="F13" s="38">
        <f t="shared" si="0"/>
        <v>2206.1</v>
      </c>
      <c r="G13" s="38">
        <f t="shared" si="0"/>
        <v>0</v>
      </c>
      <c r="H13" s="20">
        <f t="shared" si="0"/>
        <v>0</v>
      </c>
      <c r="I13" s="10"/>
      <c r="J13" s="10"/>
      <c r="K13" s="10"/>
      <c r="L13" s="10"/>
      <c r="M13" s="10"/>
      <c r="N13" s="10"/>
      <c r="O13" s="9"/>
      <c r="P13" s="10"/>
      <c r="Q13" s="10"/>
      <c r="R13" s="9"/>
      <c r="S13" s="9"/>
      <c r="T13" s="9"/>
    </row>
    <row r="14" spans="1:20" ht="15">
      <c r="A14" s="64" t="s">
        <v>5</v>
      </c>
      <c r="B14" s="65"/>
      <c r="C14" s="20">
        <f aca="true" t="shared" si="1" ref="C14:H16">SUM(C18+C70)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10"/>
      <c r="J14" s="10"/>
      <c r="K14" s="10"/>
      <c r="L14" s="10"/>
      <c r="M14" s="10"/>
      <c r="N14" s="10"/>
      <c r="O14" s="9"/>
      <c r="P14" s="10"/>
      <c r="Q14" s="10"/>
      <c r="R14" s="9"/>
      <c r="S14" s="9"/>
      <c r="T14" s="9"/>
    </row>
    <row r="15" spans="1:20" ht="15">
      <c r="A15" s="64" t="s">
        <v>19</v>
      </c>
      <c r="B15" s="65"/>
      <c r="C15" s="20">
        <f t="shared" si="1"/>
        <v>6427</v>
      </c>
      <c r="D15" s="20">
        <f t="shared" si="1"/>
        <v>4949.8</v>
      </c>
      <c r="E15" s="20">
        <f t="shared" si="1"/>
        <v>1477.2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10"/>
      <c r="J15" s="10"/>
      <c r="K15" s="10"/>
      <c r="L15" s="10"/>
      <c r="M15" s="10"/>
      <c r="N15" s="10"/>
      <c r="O15" s="9"/>
      <c r="P15" s="10"/>
      <c r="Q15" s="10"/>
      <c r="R15" s="9"/>
      <c r="S15" s="9"/>
      <c r="T15" s="9"/>
    </row>
    <row r="16" spans="1:20" ht="15">
      <c r="A16" s="66" t="s">
        <v>39</v>
      </c>
      <c r="B16" s="67"/>
      <c r="C16" s="20">
        <f t="shared" si="1"/>
        <v>5734.9</v>
      </c>
      <c r="D16" s="20">
        <f t="shared" si="1"/>
        <v>1821.7</v>
      </c>
      <c r="E16" s="20">
        <f t="shared" si="1"/>
        <v>1707.1</v>
      </c>
      <c r="F16" s="20">
        <f t="shared" si="1"/>
        <v>2206.1</v>
      </c>
      <c r="G16" s="20">
        <f t="shared" si="1"/>
        <v>0</v>
      </c>
      <c r="H16" s="20">
        <f t="shared" si="1"/>
        <v>0</v>
      </c>
      <c r="I16" s="10"/>
      <c r="J16" s="10"/>
      <c r="K16" s="10"/>
      <c r="L16" s="10"/>
      <c r="M16" s="10"/>
      <c r="N16" s="10"/>
      <c r="O16" s="9"/>
      <c r="P16" s="10"/>
      <c r="Q16" s="10"/>
      <c r="R16" s="9"/>
      <c r="S16" s="9"/>
      <c r="T16" s="9"/>
    </row>
    <row r="17" spans="1:17" s="22" customFormat="1" ht="51.75" customHeight="1">
      <c r="A17" s="57" t="s">
        <v>45</v>
      </c>
      <c r="B17" s="58"/>
      <c r="C17" s="21">
        <f aca="true" t="shared" si="2" ref="C17:H17">SUM(C18:C20)</f>
        <v>12101.9</v>
      </c>
      <c r="D17" s="21">
        <f t="shared" si="2"/>
        <v>6751.5</v>
      </c>
      <c r="E17" s="21">
        <f t="shared" si="2"/>
        <v>3184.3</v>
      </c>
      <c r="F17" s="39">
        <f t="shared" si="2"/>
        <v>2166.1</v>
      </c>
      <c r="G17" s="39">
        <f t="shared" si="2"/>
        <v>0</v>
      </c>
      <c r="H17" s="21">
        <f t="shared" si="2"/>
        <v>0</v>
      </c>
      <c r="I17" s="12"/>
      <c r="J17" s="10"/>
      <c r="K17" s="10"/>
      <c r="L17" s="10"/>
      <c r="M17" s="10"/>
      <c r="N17" s="10"/>
      <c r="O17" s="7"/>
      <c r="P17" s="10"/>
      <c r="Q17" s="10"/>
    </row>
    <row r="18" spans="1:17" ht="15" customHeight="1">
      <c r="A18" s="59" t="s">
        <v>5</v>
      </c>
      <c r="B18" s="60"/>
      <c r="C18" s="19">
        <f aca="true" t="shared" si="3" ref="C18:H20">SUM(C22+C50)</f>
        <v>0</v>
      </c>
      <c r="D18" s="19">
        <f t="shared" si="3"/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2"/>
      <c r="J18" s="10"/>
      <c r="K18" s="10"/>
      <c r="L18" s="10"/>
      <c r="M18" s="10"/>
      <c r="N18" s="10"/>
      <c r="P18" s="10"/>
      <c r="Q18" s="10"/>
    </row>
    <row r="19" spans="1:17" ht="15" customHeight="1">
      <c r="A19" s="59" t="s">
        <v>19</v>
      </c>
      <c r="B19" s="60"/>
      <c r="C19" s="19">
        <f t="shared" si="3"/>
        <v>6427</v>
      </c>
      <c r="D19" s="19">
        <f t="shared" si="3"/>
        <v>4949.8</v>
      </c>
      <c r="E19" s="19">
        <f t="shared" si="3"/>
        <v>1477.2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2"/>
      <c r="J19" s="10"/>
      <c r="K19" s="10"/>
      <c r="L19" s="10"/>
      <c r="M19" s="10"/>
      <c r="N19" s="10"/>
      <c r="P19" s="10"/>
      <c r="Q19" s="10"/>
    </row>
    <row r="20" spans="1:17" ht="15" customHeight="1">
      <c r="A20" s="59" t="s">
        <v>39</v>
      </c>
      <c r="B20" s="60"/>
      <c r="C20" s="19">
        <f t="shared" si="3"/>
        <v>5674.9</v>
      </c>
      <c r="D20" s="19">
        <f t="shared" si="3"/>
        <v>1801.7</v>
      </c>
      <c r="E20" s="19">
        <f t="shared" si="3"/>
        <v>1707.1</v>
      </c>
      <c r="F20" s="19">
        <f t="shared" si="3"/>
        <v>2166.1</v>
      </c>
      <c r="G20" s="19">
        <f t="shared" si="3"/>
        <v>0</v>
      </c>
      <c r="H20" s="19">
        <f t="shared" si="3"/>
        <v>0</v>
      </c>
      <c r="I20" s="12"/>
      <c r="J20" s="10"/>
      <c r="K20" s="10"/>
      <c r="L20" s="10"/>
      <c r="M20" s="10"/>
      <c r="N20" s="10"/>
      <c r="P20" s="10"/>
      <c r="Q20" s="10"/>
    </row>
    <row r="21" spans="1:17" ht="31.5" customHeight="1">
      <c r="A21" s="61" t="s">
        <v>35</v>
      </c>
      <c r="B21" s="62"/>
      <c r="C21" s="18">
        <f aca="true" t="shared" si="4" ref="C21:H21">SUM(C22:C24)</f>
        <v>9443.4</v>
      </c>
      <c r="D21" s="18">
        <f t="shared" si="4"/>
        <v>5972.5</v>
      </c>
      <c r="E21" s="18">
        <f t="shared" si="4"/>
        <v>2120</v>
      </c>
      <c r="F21" s="32">
        <f t="shared" si="4"/>
        <v>1350.9</v>
      </c>
      <c r="G21" s="32">
        <f t="shared" si="4"/>
        <v>0</v>
      </c>
      <c r="H21" s="18">
        <f t="shared" si="4"/>
        <v>0</v>
      </c>
      <c r="I21" s="54"/>
      <c r="J21" s="54"/>
      <c r="K21" s="54"/>
      <c r="L21" s="54"/>
      <c r="M21" s="54"/>
      <c r="N21" s="54"/>
      <c r="P21" s="54"/>
      <c r="Q21" s="54"/>
    </row>
    <row r="22" spans="1:17" ht="15" customHeight="1">
      <c r="A22" s="59" t="s">
        <v>5</v>
      </c>
      <c r="B22" s="60"/>
      <c r="C22" s="18">
        <f aca="true" t="shared" si="5" ref="C22:H23">SUM(C26+C30+C42)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55"/>
      <c r="J22" s="55"/>
      <c r="K22" s="55"/>
      <c r="L22" s="55"/>
      <c r="M22" s="55"/>
      <c r="N22" s="55"/>
      <c r="P22" s="55"/>
      <c r="Q22" s="55"/>
    </row>
    <row r="23" spans="1:17" ht="15" customHeight="1">
      <c r="A23" s="59" t="s">
        <v>19</v>
      </c>
      <c r="B23" s="60"/>
      <c r="C23" s="18">
        <f t="shared" si="5"/>
        <v>6427</v>
      </c>
      <c r="D23" s="18">
        <f t="shared" si="5"/>
        <v>4949.8</v>
      </c>
      <c r="E23" s="18">
        <f t="shared" si="5"/>
        <v>1477.2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55"/>
      <c r="J23" s="55"/>
      <c r="K23" s="55"/>
      <c r="L23" s="55"/>
      <c r="M23" s="55"/>
      <c r="N23" s="55"/>
      <c r="P23" s="55"/>
      <c r="Q23" s="55"/>
    </row>
    <row r="24" spans="1:17" ht="15" customHeight="1">
      <c r="A24" s="59" t="s">
        <v>39</v>
      </c>
      <c r="B24" s="60"/>
      <c r="C24" s="49">
        <f>SUM(C28+C32++C44+C48)</f>
        <v>3016.4</v>
      </c>
      <c r="D24" s="18">
        <f>SUM(D28+D32++D44+D48)</f>
        <v>1022.7</v>
      </c>
      <c r="E24" s="18">
        <f>SUM(E28+E32++E44+E48)</f>
        <v>642.8000000000001</v>
      </c>
      <c r="F24" s="18">
        <f>SUM(F28+F32++F44+F48)</f>
        <v>1350.9</v>
      </c>
      <c r="G24" s="18">
        <f>SUM(G28+G32++G44)</f>
        <v>0</v>
      </c>
      <c r="H24" s="18">
        <f>SUM(H28+H32++H44)</f>
        <v>0</v>
      </c>
      <c r="I24" s="55"/>
      <c r="J24" s="55"/>
      <c r="K24" s="55"/>
      <c r="L24" s="55"/>
      <c r="M24" s="55"/>
      <c r="N24" s="55"/>
      <c r="P24" s="55"/>
      <c r="Q24" s="55"/>
    </row>
    <row r="25" spans="1:17" ht="45" customHeight="1">
      <c r="A25" s="14" t="s">
        <v>46</v>
      </c>
      <c r="B25" s="54" t="s">
        <v>36</v>
      </c>
      <c r="C25" s="18">
        <f aca="true" t="shared" si="6" ref="C25:H25">SUM(C26:C28)</f>
        <v>732</v>
      </c>
      <c r="D25" s="18">
        <f t="shared" si="6"/>
        <v>196.3</v>
      </c>
      <c r="E25" s="18">
        <f t="shared" si="6"/>
        <v>419</v>
      </c>
      <c r="F25" s="32">
        <f t="shared" si="6"/>
        <v>116.7</v>
      </c>
      <c r="G25" s="32">
        <f t="shared" si="6"/>
        <v>0</v>
      </c>
      <c r="H25" s="18">
        <f t="shared" si="6"/>
        <v>0</v>
      </c>
      <c r="I25" s="54" t="s">
        <v>38</v>
      </c>
      <c r="J25" s="54" t="s">
        <v>11</v>
      </c>
      <c r="K25" s="54">
        <v>3</v>
      </c>
      <c r="L25" s="54">
        <v>3</v>
      </c>
      <c r="M25" s="54">
        <v>3</v>
      </c>
      <c r="N25" s="54">
        <v>3</v>
      </c>
      <c r="P25" s="54">
        <v>0</v>
      </c>
      <c r="Q25" s="54">
        <v>0</v>
      </c>
    </row>
    <row r="26" spans="1:17" ht="15">
      <c r="A26" s="11" t="s">
        <v>5</v>
      </c>
      <c r="B26" s="55"/>
      <c r="C26" s="19">
        <f>SUM(D26:H26)</f>
        <v>0</v>
      </c>
      <c r="D26" s="19">
        <v>0</v>
      </c>
      <c r="E26" s="32">
        <v>0</v>
      </c>
      <c r="F26" s="34">
        <v>0</v>
      </c>
      <c r="G26" s="34">
        <v>0</v>
      </c>
      <c r="H26" s="18">
        <v>0</v>
      </c>
      <c r="I26" s="55"/>
      <c r="J26" s="55"/>
      <c r="K26" s="55"/>
      <c r="L26" s="55"/>
      <c r="M26" s="55"/>
      <c r="N26" s="55"/>
      <c r="P26" s="55"/>
      <c r="Q26" s="55"/>
    </row>
    <row r="27" spans="1:17" ht="15">
      <c r="A27" s="11" t="s">
        <v>19</v>
      </c>
      <c r="B27" s="55"/>
      <c r="C27" s="19">
        <f>SUM(D27:H27)</f>
        <v>0</v>
      </c>
      <c r="D27" s="19">
        <v>0</v>
      </c>
      <c r="E27" s="34">
        <v>0</v>
      </c>
      <c r="F27" s="34">
        <v>0</v>
      </c>
      <c r="G27" s="34">
        <v>0</v>
      </c>
      <c r="H27" s="19">
        <v>0</v>
      </c>
      <c r="I27" s="55"/>
      <c r="J27" s="55"/>
      <c r="K27" s="55"/>
      <c r="L27" s="55"/>
      <c r="M27" s="55"/>
      <c r="N27" s="55"/>
      <c r="P27" s="55"/>
      <c r="Q27" s="55"/>
    </row>
    <row r="28" spans="1:19" s="36" customFormat="1" ht="15">
      <c r="A28" s="35" t="s">
        <v>39</v>
      </c>
      <c r="B28" s="55"/>
      <c r="C28" s="19">
        <f>SUM(D28:H28)</f>
        <v>732</v>
      </c>
      <c r="D28" s="19">
        <v>196.3</v>
      </c>
      <c r="E28" s="19">
        <v>419</v>
      </c>
      <c r="F28" s="19">
        <v>116.7</v>
      </c>
      <c r="G28" s="19">
        <v>0</v>
      </c>
      <c r="H28" s="19">
        <v>0</v>
      </c>
      <c r="I28" s="55"/>
      <c r="J28" s="55"/>
      <c r="K28" s="55"/>
      <c r="L28" s="55"/>
      <c r="M28" s="55"/>
      <c r="N28" s="55"/>
      <c r="P28" s="55"/>
      <c r="Q28" s="55"/>
      <c r="S28" s="7"/>
    </row>
    <row r="29" spans="1:17" ht="36" customHeight="1">
      <c r="A29" s="14" t="s">
        <v>57</v>
      </c>
      <c r="B29" s="54" t="s">
        <v>36</v>
      </c>
      <c r="C29" s="18">
        <f aca="true" t="shared" si="7" ref="C29:H29">SUM(C30:C32)</f>
        <v>8314.1</v>
      </c>
      <c r="D29" s="18">
        <f t="shared" si="7"/>
        <v>5661</v>
      </c>
      <c r="E29" s="18">
        <f t="shared" si="7"/>
        <v>1674.1000000000001</v>
      </c>
      <c r="F29" s="32">
        <f t="shared" si="7"/>
        <v>979</v>
      </c>
      <c r="G29" s="32">
        <f t="shared" si="7"/>
        <v>0</v>
      </c>
      <c r="H29" s="18">
        <f t="shared" si="7"/>
        <v>0</v>
      </c>
      <c r="I29" s="54" t="s">
        <v>40</v>
      </c>
      <c r="J29" s="54" t="s">
        <v>11</v>
      </c>
      <c r="K29" s="54">
        <v>4</v>
      </c>
      <c r="L29" s="54">
        <v>5</v>
      </c>
      <c r="M29" s="54">
        <v>2</v>
      </c>
      <c r="N29" s="54">
        <v>3</v>
      </c>
      <c r="P29" s="54">
        <v>0</v>
      </c>
      <c r="Q29" s="54">
        <v>0</v>
      </c>
    </row>
    <row r="30" spans="1:17" ht="15">
      <c r="A30" s="11" t="s">
        <v>5</v>
      </c>
      <c r="B30" s="55"/>
      <c r="C30" s="19">
        <f>SUM(D30:H30)</f>
        <v>0</v>
      </c>
      <c r="D30" s="19">
        <v>0</v>
      </c>
      <c r="E30" s="32">
        <v>0</v>
      </c>
      <c r="F30" s="34">
        <v>0</v>
      </c>
      <c r="G30" s="34">
        <v>0</v>
      </c>
      <c r="H30" s="18">
        <v>0</v>
      </c>
      <c r="I30" s="55"/>
      <c r="J30" s="55"/>
      <c r="K30" s="55"/>
      <c r="L30" s="55"/>
      <c r="M30" s="55"/>
      <c r="N30" s="55"/>
      <c r="P30" s="55"/>
      <c r="Q30" s="55"/>
    </row>
    <row r="31" spans="1:17" ht="15">
      <c r="A31" s="11" t="s">
        <v>19</v>
      </c>
      <c r="B31" s="55"/>
      <c r="C31" s="19">
        <f>SUM(D31:H31)</f>
        <v>6427</v>
      </c>
      <c r="D31" s="19">
        <v>4949.8</v>
      </c>
      <c r="E31" s="34">
        <v>1477.2</v>
      </c>
      <c r="F31" s="34">
        <v>0</v>
      </c>
      <c r="G31" s="34">
        <v>0</v>
      </c>
      <c r="H31" s="19">
        <v>0</v>
      </c>
      <c r="I31" s="55"/>
      <c r="J31" s="55"/>
      <c r="K31" s="55"/>
      <c r="L31" s="55"/>
      <c r="M31" s="55"/>
      <c r="N31" s="55"/>
      <c r="P31" s="55"/>
      <c r="Q31" s="55"/>
    </row>
    <row r="32" spans="1:19" s="36" customFormat="1" ht="15">
      <c r="A32" s="35" t="s">
        <v>39</v>
      </c>
      <c r="B32" s="55"/>
      <c r="C32" s="19">
        <f>SUM(D32:H32)</f>
        <v>1887.1</v>
      </c>
      <c r="D32" s="19">
        <v>711.2</v>
      </c>
      <c r="E32" s="19">
        <v>196.9</v>
      </c>
      <c r="F32" s="19">
        <v>979</v>
      </c>
      <c r="G32" s="19">
        <v>0</v>
      </c>
      <c r="H32" s="19">
        <v>0</v>
      </c>
      <c r="I32" s="55"/>
      <c r="J32" s="55"/>
      <c r="K32" s="55"/>
      <c r="L32" s="55"/>
      <c r="M32" s="55"/>
      <c r="N32" s="55"/>
      <c r="P32" s="55"/>
      <c r="Q32" s="55"/>
      <c r="S32" s="7"/>
    </row>
    <row r="33" spans="1:17" ht="66" customHeight="1">
      <c r="A33" s="14" t="s">
        <v>61</v>
      </c>
      <c r="B33" s="54" t="s">
        <v>36</v>
      </c>
      <c r="C33" s="18">
        <v>508.2</v>
      </c>
      <c r="D33" s="18">
        <v>0</v>
      </c>
      <c r="E33" s="18">
        <f>SUM(E34:E36)</f>
        <v>508.2</v>
      </c>
      <c r="F33" s="32">
        <f>SUM(F34:F36)</f>
        <v>0</v>
      </c>
      <c r="G33" s="32">
        <f>SUM(G34:G36)</f>
        <v>0</v>
      </c>
      <c r="H33" s="18">
        <f>SUM(H34:H36)</f>
        <v>0</v>
      </c>
      <c r="I33" s="54" t="s">
        <v>63</v>
      </c>
      <c r="J33" s="54" t="s">
        <v>11</v>
      </c>
      <c r="K33" s="54">
        <v>0</v>
      </c>
      <c r="L33" s="54">
        <v>0</v>
      </c>
      <c r="M33" s="54">
        <v>1</v>
      </c>
      <c r="N33" s="54">
        <v>0</v>
      </c>
      <c r="P33" s="54">
        <v>0</v>
      </c>
      <c r="Q33" s="54">
        <v>0</v>
      </c>
    </row>
    <row r="34" spans="1:17" ht="15">
      <c r="A34" s="11" t="s">
        <v>5</v>
      </c>
      <c r="B34" s="55"/>
      <c r="C34" s="19">
        <v>0</v>
      </c>
      <c r="D34" s="19">
        <v>0</v>
      </c>
      <c r="E34" s="32">
        <v>0</v>
      </c>
      <c r="F34" s="34">
        <v>0</v>
      </c>
      <c r="G34" s="34">
        <v>0</v>
      </c>
      <c r="H34" s="18">
        <v>0</v>
      </c>
      <c r="I34" s="55"/>
      <c r="J34" s="55"/>
      <c r="K34" s="55"/>
      <c r="L34" s="55"/>
      <c r="M34" s="55"/>
      <c r="N34" s="55"/>
      <c r="P34" s="55"/>
      <c r="Q34" s="55"/>
    </row>
    <row r="35" spans="1:17" ht="15">
      <c r="A35" s="11" t="s">
        <v>19</v>
      </c>
      <c r="B35" s="55"/>
      <c r="C35" s="19">
        <v>452.3</v>
      </c>
      <c r="D35" s="19">
        <v>0</v>
      </c>
      <c r="E35" s="34">
        <v>452.3</v>
      </c>
      <c r="F35" s="34">
        <v>0</v>
      </c>
      <c r="G35" s="34">
        <v>0</v>
      </c>
      <c r="H35" s="19">
        <v>0</v>
      </c>
      <c r="I35" s="55"/>
      <c r="J35" s="55"/>
      <c r="K35" s="55"/>
      <c r="L35" s="55"/>
      <c r="M35" s="55"/>
      <c r="N35" s="55"/>
      <c r="P35" s="55"/>
      <c r="Q35" s="55"/>
    </row>
    <row r="36" spans="1:19" s="36" customFormat="1" ht="15">
      <c r="A36" s="35" t="s">
        <v>39</v>
      </c>
      <c r="B36" s="55"/>
      <c r="C36" s="19">
        <v>55.9</v>
      </c>
      <c r="D36" s="19">
        <v>0</v>
      </c>
      <c r="E36" s="19">
        <v>55.9</v>
      </c>
      <c r="F36" s="19">
        <v>0</v>
      </c>
      <c r="G36" s="19">
        <v>0</v>
      </c>
      <c r="H36" s="19">
        <v>0</v>
      </c>
      <c r="I36" s="55"/>
      <c r="J36" s="55"/>
      <c r="K36" s="55"/>
      <c r="L36" s="55"/>
      <c r="M36" s="55"/>
      <c r="N36" s="55"/>
      <c r="P36" s="55"/>
      <c r="Q36" s="55"/>
      <c r="S36" s="7"/>
    </row>
    <row r="37" spans="1:17" ht="66" customHeight="1">
      <c r="A37" s="14" t="s">
        <v>62</v>
      </c>
      <c r="B37" s="54" t="s">
        <v>36</v>
      </c>
      <c r="C37" s="18">
        <v>1165.9</v>
      </c>
      <c r="D37" s="18">
        <v>0</v>
      </c>
      <c r="E37" s="18">
        <f>SUM(E38:E40)</f>
        <v>1165.909</v>
      </c>
      <c r="F37" s="32">
        <f>SUM(F38:F40)</f>
        <v>0</v>
      </c>
      <c r="G37" s="32">
        <f>SUM(G38:G40)</f>
        <v>0</v>
      </c>
      <c r="H37" s="18">
        <f>SUM(H38:H40)</f>
        <v>0</v>
      </c>
      <c r="I37" s="54" t="s">
        <v>64</v>
      </c>
      <c r="J37" s="54" t="s">
        <v>11</v>
      </c>
      <c r="K37" s="54">
        <v>0</v>
      </c>
      <c r="L37" s="54">
        <v>0</v>
      </c>
      <c r="M37" s="54">
        <v>1</v>
      </c>
      <c r="N37" s="54">
        <v>0</v>
      </c>
      <c r="P37" s="54">
        <v>0</v>
      </c>
      <c r="Q37" s="54">
        <v>0</v>
      </c>
    </row>
    <row r="38" spans="1:17" ht="15">
      <c r="A38" s="11" t="s">
        <v>5</v>
      </c>
      <c r="B38" s="55"/>
      <c r="C38" s="19">
        <v>0</v>
      </c>
      <c r="D38" s="19">
        <v>0</v>
      </c>
      <c r="E38" s="32">
        <v>0</v>
      </c>
      <c r="F38" s="34">
        <v>0</v>
      </c>
      <c r="G38" s="34">
        <v>0</v>
      </c>
      <c r="H38" s="18">
        <v>0</v>
      </c>
      <c r="I38" s="55"/>
      <c r="J38" s="55"/>
      <c r="K38" s="55"/>
      <c r="L38" s="55"/>
      <c r="M38" s="55"/>
      <c r="N38" s="55"/>
      <c r="P38" s="55"/>
      <c r="Q38" s="55"/>
    </row>
    <row r="39" spans="1:17" ht="15">
      <c r="A39" s="11" t="s">
        <v>19</v>
      </c>
      <c r="B39" s="55"/>
      <c r="C39" s="19">
        <v>1024.9</v>
      </c>
      <c r="D39" s="19">
        <v>0</v>
      </c>
      <c r="E39" s="34">
        <v>1024.909</v>
      </c>
      <c r="F39" s="34">
        <v>0</v>
      </c>
      <c r="G39" s="34">
        <v>0</v>
      </c>
      <c r="H39" s="19">
        <v>0</v>
      </c>
      <c r="I39" s="55"/>
      <c r="J39" s="55"/>
      <c r="K39" s="55"/>
      <c r="L39" s="55"/>
      <c r="M39" s="55"/>
      <c r="N39" s="55"/>
      <c r="P39" s="55"/>
      <c r="Q39" s="55"/>
    </row>
    <row r="40" spans="1:19" s="36" customFormat="1" ht="15">
      <c r="A40" s="35" t="s">
        <v>39</v>
      </c>
      <c r="B40" s="55"/>
      <c r="C40" s="19">
        <v>141</v>
      </c>
      <c r="D40" s="19">
        <v>0</v>
      </c>
      <c r="E40" s="19">
        <v>141</v>
      </c>
      <c r="F40" s="19">
        <v>0</v>
      </c>
      <c r="G40" s="19">
        <v>0</v>
      </c>
      <c r="H40" s="19">
        <v>0</v>
      </c>
      <c r="I40" s="55"/>
      <c r="J40" s="55"/>
      <c r="K40" s="55"/>
      <c r="L40" s="55"/>
      <c r="M40" s="55"/>
      <c r="N40" s="55"/>
      <c r="P40" s="55"/>
      <c r="Q40" s="55"/>
      <c r="S40" s="7"/>
    </row>
    <row r="41" spans="1:19" ht="51" customHeight="1">
      <c r="A41" s="14" t="s">
        <v>49</v>
      </c>
      <c r="B41" s="54" t="s">
        <v>36</v>
      </c>
      <c r="C41" s="18">
        <f aca="true" t="shared" si="8" ref="C41:H41">SUM(C42:C44)</f>
        <v>322.9</v>
      </c>
      <c r="D41" s="18">
        <f>SUM(D42:D44)</f>
        <v>115.2</v>
      </c>
      <c r="E41" s="18">
        <f t="shared" si="8"/>
        <v>7.7</v>
      </c>
      <c r="F41" s="32">
        <f t="shared" si="8"/>
        <v>200</v>
      </c>
      <c r="G41" s="32">
        <f t="shared" si="8"/>
        <v>0</v>
      </c>
      <c r="H41" s="18">
        <f t="shared" si="8"/>
        <v>0</v>
      </c>
      <c r="I41" s="54" t="s">
        <v>50</v>
      </c>
      <c r="J41" s="54" t="s">
        <v>11</v>
      </c>
      <c r="K41" s="54">
        <v>150</v>
      </c>
      <c r="L41" s="54">
        <v>50</v>
      </c>
      <c r="M41" s="54">
        <v>90</v>
      </c>
      <c r="N41" s="54">
        <v>150</v>
      </c>
      <c r="P41" s="54">
        <v>0</v>
      </c>
      <c r="Q41" s="54">
        <v>0</v>
      </c>
      <c r="S41" s="13"/>
    </row>
    <row r="42" spans="1:19" ht="15">
      <c r="A42" s="11" t="s">
        <v>5</v>
      </c>
      <c r="B42" s="55"/>
      <c r="C42" s="19">
        <f>SUM(D42:H42)</f>
        <v>0</v>
      </c>
      <c r="D42" s="19">
        <v>0</v>
      </c>
      <c r="E42" s="32">
        <v>0</v>
      </c>
      <c r="F42" s="34">
        <v>0</v>
      </c>
      <c r="G42" s="34">
        <v>0</v>
      </c>
      <c r="H42" s="18">
        <v>0</v>
      </c>
      <c r="I42" s="55"/>
      <c r="J42" s="55"/>
      <c r="K42" s="55"/>
      <c r="L42" s="55"/>
      <c r="M42" s="55"/>
      <c r="N42" s="55"/>
      <c r="P42" s="55"/>
      <c r="Q42" s="55"/>
      <c r="S42" s="13"/>
    </row>
    <row r="43" spans="1:19" ht="15">
      <c r="A43" s="11" t="s">
        <v>19</v>
      </c>
      <c r="B43" s="55"/>
      <c r="C43" s="19">
        <f>SUM(D43:H43)</f>
        <v>0</v>
      </c>
      <c r="D43" s="19">
        <v>0</v>
      </c>
      <c r="E43" s="34">
        <v>0</v>
      </c>
      <c r="F43" s="34">
        <v>0</v>
      </c>
      <c r="G43" s="34">
        <v>0</v>
      </c>
      <c r="H43" s="19">
        <v>0</v>
      </c>
      <c r="I43" s="55"/>
      <c r="J43" s="55"/>
      <c r="K43" s="55"/>
      <c r="L43" s="55"/>
      <c r="M43" s="55"/>
      <c r="N43" s="55"/>
      <c r="P43" s="55"/>
      <c r="Q43" s="55"/>
      <c r="S43" s="63"/>
    </row>
    <row r="44" spans="1:19" s="36" customFormat="1" ht="15">
      <c r="A44" s="35" t="s">
        <v>39</v>
      </c>
      <c r="B44" s="55"/>
      <c r="C44" s="19">
        <f>SUM(D44:H44)</f>
        <v>322.9</v>
      </c>
      <c r="D44" s="32">
        <v>115.2</v>
      </c>
      <c r="E44" s="32">
        <v>7.7</v>
      </c>
      <c r="F44" s="32">
        <v>200</v>
      </c>
      <c r="G44" s="32">
        <v>0</v>
      </c>
      <c r="H44" s="32">
        <v>0</v>
      </c>
      <c r="I44" s="55"/>
      <c r="J44" s="55"/>
      <c r="K44" s="55"/>
      <c r="L44" s="55"/>
      <c r="M44" s="55"/>
      <c r="N44" s="55"/>
      <c r="P44" s="55"/>
      <c r="Q44" s="55"/>
      <c r="S44" s="63"/>
    </row>
    <row r="45" spans="1:19" s="46" customFormat="1" ht="51" customHeight="1">
      <c r="A45" s="44" t="s">
        <v>67</v>
      </c>
      <c r="B45" s="52" t="s">
        <v>36</v>
      </c>
      <c r="C45" s="45">
        <f aca="true" t="shared" si="9" ref="C45:H45">SUM(C46:C48)</f>
        <v>74.4</v>
      </c>
      <c r="D45" s="45">
        <f t="shared" si="9"/>
        <v>0</v>
      </c>
      <c r="E45" s="45">
        <f t="shared" si="9"/>
        <v>19.2</v>
      </c>
      <c r="F45" s="32">
        <f t="shared" si="9"/>
        <v>55.2</v>
      </c>
      <c r="G45" s="32">
        <f t="shared" si="9"/>
        <v>0</v>
      </c>
      <c r="H45" s="45">
        <f t="shared" si="9"/>
        <v>0</v>
      </c>
      <c r="I45" s="52" t="s">
        <v>68</v>
      </c>
      <c r="J45" s="52" t="s">
        <v>11</v>
      </c>
      <c r="K45" s="52">
        <v>0</v>
      </c>
      <c r="L45" s="52">
        <v>0</v>
      </c>
      <c r="M45" s="52">
        <v>4</v>
      </c>
      <c r="N45" s="52">
        <v>4</v>
      </c>
      <c r="P45" s="52">
        <v>0</v>
      </c>
      <c r="Q45" s="52">
        <v>0</v>
      </c>
      <c r="S45" s="63"/>
    </row>
    <row r="46" spans="1:19" s="46" customFormat="1" ht="15">
      <c r="A46" s="47" t="s">
        <v>5</v>
      </c>
      <c r="B46" s="53"/>
      <c r="C46" s="48">
        <f>SUM(D46:H46)</f>
        <v>0</v>
      </c>
      <c r="D46" s="48">
        <v>0</v>
      </c>
      <c r="E46" s="32">
        <v>0</v>
      </c>
      <c r="F46" s="34">
        <v>0</v>
      </c>
      <c r="G46" s="34">
        <v>0</v>
      </c>
      <c r="H46" s="45">
        <v>0</v>
      </c>
      <c r="I46" s="53"/>
      <c r="J46" s="53"/>
      <c r="K46" s="53"/>
      <c r="L46" s="53"/>
      <c r="M46" s="53"/>
      <c r="N46" s="53"/>
      <c r="P46" s="53"/>
      <c r="Q46" s="53"/>
      <c r="S46" s="63"/>
    </row>
    <row r="47" spans="1:19" s="46" customFormat="1" ht="15">
      <c r="A47" s="47" t="s">
        <v>19</v>
      </c>
      <c r="B47" s="53"/>
      <c r="C47" s="48">
        <f>SUM(D47:H47)</f>
        <v>0</v>
      </c>
      <c r="D47" s="48">
        <v>0</v>
      </c>
      <c r="E47" s="34">
        <v>0</v>
      </c>
      <c r="F47" s="34">
        <v>0</v>
      </c>
      <c r="G47" s="34">
        <v>0</v>
      </c>
      <c r="H47" s="48">
        <v>0</v>
      </c>
      <c r="I47" s="53"/>
      <c r="J47" s="53"/>
      <c r="K47" s="53"/>
      <c r="L47" s="53"/>
      <c r="M47" s="53"/>
      <c r="N47" s="53"/>
      <c r="P47" s="53"/>
      <c r="Q47" s="53"/>
      <c r="S47" s="63"/>
    </row>
    <row r="48" spans="1:19" s="36" customFormat="1" ht="15">
      <c r="A48" s="35" t="s">
        <v>39</v>
      </c>
      <c r="B48" s="53"/>
      <c r="C48" s="48">
        <f>SUM(D48:H48)</f>
        <v>74.4</v>
      </c>
      <c r="D48" s="32">
        <v>0</v>
      </c>
      <c r="E48" s="32">
        <v>19.2</v>
      </c>
      <c r="F48" s="32">
        <v>55.2</v>
      </c>
      <c r="G48" s="32">
        <v>0</v>
      </c>
      <c r="H48" s="32">
        <v>0</v>
      </c>
      <c r="I48" s="53"/>
      <c r="J48" s="53"/>
      <c r="K48" s="53"/>
      <c r="L48" s="53"/>
      <c r="M48" s="53"/>
      <c r="N48" s="53"/>
      <c r="P48" s="53"/>
      <c r="Q48" s="53"/>
      <c r="S48" s="63"/>
    </row>
    <row r="49" spans="1:19" ht="51" customHeight="1">
      <c r="A49" s="61" t="s">
        <v>47</v>
      </c>
      <c r="B49" s="62"/>
      <c r="C49" s="18">
        <f aca="true" t="shared" si="10" ref="C49:H49">SUM(C50:C52)</f>
        <v>2658.5</v>
      </c>
      <c r="D49" s="18">
        <f t="shared" si="10"/>
        <v>779</v>
      </c>
      <c r="E49" s="18">
        <f t="shared" si="10"/>
        <v>1064.3</v>
      </c>
      <c r="F49" s="32">
        <f t="shared" si="10"/>
        <v>815.1999999999999</v>
      </c>
      <c r="G49" s="32">
        <f t="shared" si="10"/>
        <v>0</v>
      </c>
      <c r="H49" s="18">
        <f t="shared" si="10"/>
        <v>0</v>
      </c>
      <c r="I49" s="54"/>
      <c r="J49" s="54"/>
      <c r="K49" s="54"/>
      <c r="L49" s="54"/>
      <c r="M49" s="54"/>
      <c r="N49" s="54"/>
      <c r="P49" s="54"/>
      <c r="Q49" s="54"/>
      <c r="S49" s="63"/>
    </row>
    <row r="50" spans="1:19" ht="15">
      <c r="A50" s="59" t="s">
        <v>5</v>
      </c>
      <c r="B50" s="60"/>
      <c r="C50" s="18">
        <f>SUM(D50:H50)</f>
        <v>0</v>
      </c>
      <c r="D50" s="18">
        <f aca="true" t="shared" si="11" ref="D50:H51">SUM(D54+D58)</f>
        <v>0</v>
      </c>
      <c r="E50" s="18">
        <f t="shared" si="11"/>
        <v>0</v>
      </c>
      <c r="F50" s="32">
        <f t="shared" si="11"/>
        <v>0</v>
      </c>
      <c r="G50" s="32">
        <f t="shared" si="11"/>
        <v>0</v>
      </c>
      <c r="H50" s="18">
        <f t="shared" si="11"/>
        <v>0</v>
      </c>
      <c r="I50" s="55"/>
      <c r="J50" s="55"/>
      <c r="K50" s="55"/>
      <c r="L50" s="55"/>
      <c r="M50" s="55"/>
      <c r="N50" s="55"/>
      <c r="P50" s="55"/>
      <c r="Q50" s="55"/>
      <c r="S50" s="63"/>
    </row>
    <row r="51" spans="1:19" ht="15">
      <c r="A51" s="59" t="s">
        <v>19</v>
      </c>
      <c r="B51" s="60"/>
      <c r="C51" s="18">
        <f>SUM(D51:H51)</f>
        <v>0</v>
      </c>
      <c r="D51" s="18">
        <f t="shared" si="11"/>
        <v>0</v>
      </c>
      <c r="E51" s="18">
        <f t="shared" si="11"/>
        <v>0</v>
      </c>
      <c r="F51" s="32">
        <f t="shared" si="11"/>
        <v>0</v>
      </c>
      <c r="G51" s="32">
        <f t="shared" si="11"/>
        <v>0</v>
      </c>
      <c r="H51" s="18">
        <f t="shared" si="11"/>
        <v>0</v>
      </c>
      <c r="I51" s="55"/>
      <c r="J51" s="55"/>
      <c r="K51" s="55"/>
      <c r="L51" s="55"/>
      <c r="M51" s="55"/>
      <c r="N51" s="55"/>
      <c r="P51" s="55"/>
      <c r="Q51" s="55"/>
      <c r="S51" s="63"/>
    </row>
    <row r="52" spans="1:19" ht="15">
      <c r="A52" s="59" t="s">
        <v>39</v>
      </c>
      <c r="B52" s="60"/>
      <c r="C52" s="18">
        <f>SUM(D52:H52)</f>
        <v>2658.5</v>
      </c>
      <c r="D52" s="18">
        <f>SUM(D56,D60,D64)</f>
        <v>779</v>
      </c>
      <c r="E52" s="18">
        <f>SUM(E56,E60,E64+E68)</f>
        <v>1064.3</v>
      </c>
      <c r="F52" s="18">
        <f>SUM(F56,F60,F64)</f>
        <v>815.1999999999999</v>
      </c>
      <c r="G52" s="18">
        <f>SUM(G56,G60,G64)</f>
        <v>0</v>
      </c>
      <c r="H52" s="18">
        <f>SUM(H56,H60,H64)</f>
        <v>0</v>
      </c>
      <c r="I52" s="56"/>
      <c r="J52" s="56"/>
      <c r="K52" s="56"/>
      <c r="L52" s="56"/>
      <c r="M52" s="56"/>
      <c r="N52" s="56"/>
      <c r="P52" s="56"/>
      <c r="Q52" s="56"/>
      <c r="S52" s="13"/>
    </row>
    <row r="53" spans="1:17" s="16" customFormat="1" ht="57.75" customHeight="1">
      <c r="A53" s="14" t="s">
        <v>48</v>
      </c>
      <c r="B53" s="54" t="s">
        <v>36</v>
      </c>
      <c r="C53" s="18">
        <f aca="true" t="shared" si="12" ref="C53:H53">SUM(C54:C56)</f>
        <v>258.9</v>
      </c>
      <c r="D53" s="18">
        <f t="shared" si="12"/>
        <v>60</v>
      </c>
      <c r="E53" s="18">
        <f t="shared" si="12"/>
        <v>198.9</v>
      </c>
      <c r="F53" s="32">
        <f t="shared" si="12"/>
        <v>0</v>
      </c>
      <c r="G53" s="32">
        <f t="shared" si="12"/>
        <v>0</v>
      </c>
      <c r="H53" s="18">
        <f t="shared" si="12"/>
        <v>0</v>
      </c>
      <c r="I53" s="54" t="s">
        <v>51</v>
      </c>
      <c r="J53" s="54" t="s">
        <v>11</v>
      </c>
      <c r="K53" s="54">
        <v>250</v>
      </c>
      <c r="L53" s="54">
        <v>250</v>
      </c>
      <c r="M53" s="54">
        <v>270</v>
      </c>
      <c r="N53" s="54">
        <v>300</v>
      </c>
      <c r="P53" s="54">
        <v>300</v>
      </c>
      <c r="Q53" s="54">
        <v>300</v>
      </c>
    </row>
    <row r="54" spans="1:17" s="16" customFormat="1" ht="15">
      <c r="A54" s="11" t="s">
        <v>5</v>
      </c>
      <c r="B54" s="55"/>
      <c r="C54" s="18">
        <f>SUM(D54:H54)</f>
        <v>0</v>
      </c>
      <c r="D54" s="18">
        <v>0</v>
      </c>
      <c r="E54" s="32">
        <v>0</v>
      </c>
      <c r="F54" s="32">
        <v>0</v>
      </c>
      <c r="G54" s="32">
        <v>0</v>
      </c>
      <c r="H54" s="18">
        <v>0</v>
      </c>
      <c r="I54" s="55"/>
      <c r="J54" s="55"/>
      <c r="K54" s="55"/>
      <c r="L54" s="55"/>
      <c r="M54" s="55"/>
      <c r="N54" s="55"/>
      <c r="P54" s="55"/>
      <c r="Q54" s="55"/>
    </row>
    <row r="55" spans="1:17" s="16" customFormat="1" ht="15">
      <c r="A55" s="11" t="s">
        <v>19</v>
      </c>
      <c r="B55" s="55"/>
      <c r="C55" s="18">
        <f>SUM(D55:H55)</f>
        <v>0</v>
      </c>
      <c r="D55" s="18">
        <v>0</v>
      </c>
      <c r="E55" s="32">
        <v>0</v>
      </c>
      <c r="F55" s="32">
        <v>0</v>
      </c>
      <c r="G55" s="32">
        <v>0</v>
      </c>
      <c r="H55" s="18">
        <v>0</v>
      </c>
      <c r="I55" s="55"/>
      <c r="J55" s="55"/>
      <c r="K55" s="55"/>
      <c r="L55" s="55"/>
      <c r="M55" s="55"/>
      <c r="N55" s="55"/>
      <c r="P55" s="55"/>
      <c r="Q55" s="55"/>
    </row>
    <row r="56" spans="1:17" s="16" customFormat="1" ht="15">
      <c r="A56" s="11" t="s">
        <v>39</v>
      </c>
      <c r="B56" s="56"/>
      <c r="C56" s="18">
        <f>SUM(D56:H56)</f>
        <v>258.9</v>
      </c>
      <c r="D56" s="18">
        <v>60</v>
      </c>
      <c r="E56" s="32">
        <v>198.9</v>
      </c>
      <c r="F56" s="32">
        <v>0</v>
      </c>
      <c r="G56" s="32">
        <v>0</v>
      </c>
      <c r="H56" s="18">
        <v>0</v>
      </c>
      <c r="I56" s="56"/>
      <c r="J56" s="56"/>
      <c r="K56" s="56"/>
      <c r="L56" s="56"/>
      <c r="M56" s="56"/>
      <c r="N56" s="56"/>
      <c r="P56" s="56"/>
      <c r="Q56" s="56"/>
    </row>
    <row r="57" spans="1:17" ht="48" customHeight="1">
      <c r="A57" s="30" t="s">
        <v>52</v>
      </c>
      <c r="B57" s="54" t="s">
        <v>36</v>
      </c>
      <c r="C57" s="18">
        <f aca="true" t="shared" si="13" ref="C57:H57">SUM(C58:C60)</f>
        <v>2258.8</v>
      </c>
      <c r="D57" s="18">
        <f>SUM(D58:D60)</f>
        <v>693.2</v>
      </c>
      <c r="E57" s="18">
        <f>SUM(E58:E60)</f>
        <v>776.2</v>
      </c>
      <c r="F57" s="32">
        <f t="shared" si="13"/>
        <v>789.4</v>
      </c>
      <c r="G57" s="32">
        <f t="shared" si="13"/>
        <v>0</v>
      </c>
      <c r="H57" s="18">
        <f t="shared" si="13"/>
        <v>0</v>
      </c>
      <c r="I57" s="54" t="s">
        <v>54</v>
      </c>
      <c r="J57" s="54" t="s">
        <v>21</v>
      </c>
      <c r="K57" s="54">
        <v>80000</v>
      </c>
      <c r="L57" s="54">
        <v>150000</v>
      </c>
      <c r="M57" s="54">
        <v>100000</v>
      </c>
      <c r="N57" s="54">
        <v>100000</v>
      </c>
      <c r="O57" s="13"/>
      <c r="P57" s="54">
        <v>0</v>
      </c>
      <c r="Q57" s="54">
        <v>0</v>
      </c>
    </row>
    <row r="58" spans="1:17" ht="15">
      <c r="A58" s="11" t="s">
        <v>5</v>
      </c>
      <c r="B58" s="55"/>
      <c r="C58" s="18">
        <f>SUM(D58:H58)</f>
        <v>0</v>
      </c>
      <c r="D58" s="19">
        <v>0</v>
      </c>
      <c r="E58" s="34">
        <v>0</v>
      </c>
      <c r="F58" s="34">
        <v>0</v>
      </c>
      <c r="G58" s="34">
        <v>0</v>
      </c>
      <c r="H58" s="19">
        <v>0</v>
      </c>
      <c r="I58" s="55"/>
      <c r="J58" s="55"/>
      <c r="K58" s="55"/>
      <c r="L58" s="55"/>
      <c r="M58" s="55"/>
      <c r="N58" s="55"/>
      <c r="O58" s="13"/>
      <c r="P58" s="55"/>
      <c r="Q58" s="55"/>
    </row>
    <row r="59" spans="1:17" ht="15">
      <c r="A59" s="11" t="s">
        <v>19</v>
      </c>
      <c r="B59" s="55"/>
      <c r="C59" s="18">
        <f>SUM(D59:H59)</f>
        <v>0</v>
      </c>
      <c r="D59" s="19">
        <v>0</v>
      </c>
      <c r="E59" s="34">
        <v>0</v>
      </c>
      <c r="F59" s="34">
        <v>0</v>
      </c>
      <c r="G59" s="34">
        <v>0</v>
      </c>
      <c r="H59" s="19">
        <v>0</v>
      </c>
      <c r="I59" s="55"/>
      <c r="J59" s="55"/>
      <c r="K59" s="55"/>
      <c r="L59" s="55"/>
      <c r="M59" s="55"/>
      <c r="N59" s="55"/>
      <c r="O59" s="13"/>
      <c r="P59" s="55"/>
      <c r="Q59" s="55"/>
    </row>
    <row r="60" spans="1:17" ht="15">
      <c r="A60" s="11" t="s">
        <v>39</v>
      </c>
      <c r="B60" s="56"/>
      <c r="C60" s="18">
        <f>SUM(D60:H60)</f>
        <v>2258.8</v>
      </c>
      <c r="D60" s="18">
        <v>693.2</v>
      </c>
      <c r="E60" s="18">
        <v>776.2</v>
      </c>
      <c r="F60" s="18">
        <v>789.4</v>
      </c>
      <c r="G60" s="18">
        <v>0</v>
      </c>
      <c r="H60" s="18">
        <v>0</v>
      </c>
      <c r="I60" s="56"/>
      <c r="J60" s="56"/>
      <c r="K60" s="56"/>
      <c r="L60" s="56"/>
      <c r="M60" s="56"/>
      <c r="N60" s="56"/>
      <c r="O60" s="41"/>
      <c r="P60" s="56"/>
      <c r="Q60" s="56"/>
    </row>
    <row r="61" spans="1:17" s="16" customFormat="1" ht="50.25" customHeight="1">
      <c r="A61" s="14" t="s">
        <v>53</v>
      </c>
      <c r="B61" s="54" t="s">
        <v>36</v>
      </c>
      <c r="C61" s="18">
        <f aca="true" t="shared" si="14" ref="C61:H61">SUM(C62:C64)</f>
        <v>77.4</v>
      </c>
      <c r="D61" s="18">
        <f t="shared" si="14"/>
        <v>25.8</v>
      </c>
      <c r="E61" s="18">
        <f t="shared" si="14"/>
        <v>25.8</v>
      </c>
      <c r="F61" s="32">
        <f t="shared" si="14"/>
        <v>25.8</v>
      </c>
      <c r="G61" s="32">
        <f t="shared" si="14"/>
        <v>0</v>
      </c>
      <c r="H61" s="18">
        <f t="shared" si="14"/>
        <v>0</v>
      </c>
      <c r="I61" s="54" t="s">
        <v>56</v>
      </c>
      <c r="J61" s="54" t="s">
        <v>60</v>
      </c>
      <c r="K61" s="54">
        <v>1</v>
      </c>
      <c r="L61" s="54">
        <v>1</v>
      </c>
      <c r="M61" s="54">
        <v>1</v>
      </c>
      <c r="N61" s="54">
        <v>1</v>
      </c>
      <c r="P61" s="54">
        <v>0</v>
      </c>
      <c r="Q61" s="54">
        <v>0</v>
      </c>
    </row>
    <row r="62" spans="1:17" s="16" customFormat="1" ht="15">
      <c r="A62" s="35" t="s">
        <v>5</v>
      </c>
      <c r="B62" s="55"/>
      <c r="C62" s="18">
        <f>SUM(D62:H62)</f>
        <v>0</v>
      </c>
      <c r="D62" s="18">
        <v>0</v>
      </c>
      <c r="E62" s="32">
        <v>0</v>
      </c>
      <c r="F62" s="32">
        <v>0</v>
      </c>
      <c r="G62" s="32">
        <v>0</v>
      </c>
      <c r="H62" s="18">
        <v>0</v>
      </c>
      <c r="I62" s="55"/>
      <c r="J62" s="55"/>
      <c r="K62" s="55"/>
      <c r="L62" s="55"/>
      <c r="M62" s="55"/>
      <c r="N62" s="55"/>
      <c r="P62" s="55"/>
      <c r="Q62" s="55"/>
    </row>
    <row r="63" spans="1:17" s="16" customFormat="1" ht="15">
      <c r="A63" s="35" t="s">
        <v>19</v>
      </c>
      <c r="B63" s="55"/>
      <c r="C63" s="18">
        <f>SUM(D63:H63)</f>
        <v>0</v>
      </c>
      <c r="D63" s="18">
        <v>0</v>
      </c>
      <c r="E63" s="32">
        <v>0</v>
      </c>
      <c r="F63" s="32">
        <v>0</v>
      </c>
      <c r="G63" s="32">
        <v>0</v>
      </c>
      <c r="H63" s="18">
        <v>0</v>
      </c>
      <c r="I63" s="55"/>
      <c r="J63" s="55"/>
      <c r="K63" s="55"/>
      <c r="L63" s="55"/>
      <c r="M63" s="55"/>
      <c r="N63" s="55"/>
      <c r="P63" s="55"/>
      <c r="Q63" s="55"/>
    </row>
    <row r="64" spans="1:17" s="37" customFormat="1" ht="15">
      <c r="A64" s="35" t="s">
        <v>39</v>
      </c>
      <c r="B64" s="56"/>
      <c r="C64" s="18">
        <f>SUM(D64:H64)</f>
        <v>77.4</v>
      </c>
      <c r="D64" s="18">
        <v>25.8</v>
      </c>
      <c r="E64" s="32">
        <v>25.8</v>
      </c>
      <c r="F64" s="32">
        <v>25.8</v>
      </c>
      <c r="G64" s="32">
        <v>0</v>
      </c>
      <c r="H64" s="32">
        <v>0</v>
      </c>
      <c r="I64" s="56"/>
      <c r="J64" s="56"/>
      <c r="K64" s="56"/>
      <c r="L64" s="56"/>
      <c r="M64" s="56"/>
      <c r="N64" s="56"/>
      <c r="P64" s="56"/>
      <c r="Q64" s="56"/>
    </row>
    <row r="65" spans="1:17" s="16" customFormat="1" ht="57.75" customHeight="1">
      <c r="A65" s="14" t="s">
        <v>65</v>
      </c>
      <c r="B65" s="54" t="s">
        <v>36</v>
      </c>
      <c r="C65" s="18">
        <f aca="true" t="shared" si="15" ref="C65:H65">SUM(C66:C68)</f>
        <v>63.4</v>
      </c>
      <c r="D65" s="18">
        <f t="shared" si="15"/>
        <v>0</v>
      </c>
      <c r="E65" s="18">
        <f t="shared" si="15"/>
        <v>63.4</v>
      </c>
      <c r="F65" s="32">
        <f t="shared" si="15"/>
        <v>0</v>
      </c>
      <c r="G65" s="32">
        <f t="shared" si="15"/>
        <v>0</v>
      </c>
      <c r="H65" s="18">
        <f t="shared" si="15"/>
        <v>0</v>
      </c>
      <c r="I65" s="54" t="s">
        <v>66</v>
      </c>
      <c r="J65" s="54" t="s">
        <v>11</v>
      </c>
      <c r="K65" s="54">
        <v>0</v>
      </c>
      <c r="L65" s="54">
        <v>0</v>
      </c>
      <c r="M65" s="54">
        <v>200</v>
      </c>
      <c r="N65" s="54">
        <v>0</v>
      </c>
      <c r="P65" s="54">
        <v>0</v>
      </c>
      <c r="Q65" s="54">
        <v>0</v>
      </c>
    </row>
    <row r="66" spans="1:17" s="16" customFormat="1" ht="15">
      <c r="A66" s="11" t="s">
        <v>5</v>
      </c>
      <c r="B66" s="55"/>
      <c r="C66" s="18">
        <f>SUM(D66:H66)</f>
        <v>0</v>
      </c>
      <c r="D66" s="18">
        <v>0</v>
      </c>
      <c r="E66" s="32">
        <v>0</v>
      </c>
      <c r="F66" s="32">
        <v>0</v>
      </c>
      <c r="G66" s="32">
        <v>0</v>
      </c>
      <c r="H66" s="18">
        <v>0</v>
      </c>
      <c r="I66" s="55"/>
      <c r="J66" s="55"/>
      <c r="K66" s="55"/>
      <c r="L66" s="55"/>
      <c r="M66" s="55"/>
      <c r="N66" s="55"/>
      <c r="P66" s="55"/>
      <c r="Q66" s="55"/>
    </row>
    <row r="67" spans="1:17" s="16" customFormat="1" ht="15">
      <c r="A67" s="11" t="s">
        <v>19</v>
      </c>
      <c r="B67" s="55"/>
      <c r="C67" s="18">
        <f>SUM(D67:H67)</f>
        <v>0</v>
      </c>
      <c r="D67" s="18">
        <v>0</v>
      </c>
      <c r="E67" s="32">
        <v>0</v>
      </c>
      <c r="F67" s="32">
        <v>0</v>
      </c>
      <c r="G67" s="32">
        <v>0</v>
      </c>
      <c r="H67" s="18">
        <v>0</v>
      </c>
      <c r="I67" s="55"/>
      <c r="J67" s="55"/>
      <c r="K67" s="55"/>
      <c r="L67" s="55"/>
      <c r="M67" s="55"/>
      <c r="N67" s="55"/>
      <c r="P67" s="55"/>
      <c r="Q67" s="55"/>
    </row>
    <row r="68" spans="1:17" s="16" customFormat="1" ht="15">
      <c r="A68" s="11" t="s">
        <v>39</v>
      </c>
      <c r="B68" s="56"/>
      <c r="C68" s="18">
        <f>SUM(D68:H68)</f>
        <v>63.4</v>
      </c>
      <c r="D68" s="18">
        <v>0</v>
      </c>
      <c r="E68" s="50">
        <v>63.4</v>
      </c>
      <c r="F68" s="32">
        <v>0</v>
      </c>
      <c r="G68" s="32">
        <v>0</v>
      </c>
      <c r="H68" s="18">
        <v>0</v>
      </c>
      <c r="I68" s="56"/>
      <c r="J68" s="56"/>
      <c r="K68" s="56"/>
      <c r="L68" s="56"/>
      <c r="M68" s="56"/>
      <c r="N68" s="56"/>
      <c r="P68" s="56"/>
      <c r="Q68" s="56"/>
    </row>
    <row r="69" spans="1:17" s="22" customFormat="1" ht="34.5" customHeight="1">
      <c r="A69" s="57" t="s">
        <v>41</v>
      </c>
      <c r="B69" s="58"/>
      <c r="C69" s="21">
        <f aca="true" t="shared" si="16" ref="C69:H69">SUM(C70:C72)</f>
        <v>60</v>
      </c>
      <c r="D69" s="21">
        <f t="shared" si="16"/>
        <v>20</v>
      </c>
      <c r="E69" s="21">
        <f>SUM(E70:E72)</f>
        <v>0</v>
      </c>
      <c r="F69" s="39">
        <f t="shared" si="16"/>
        <v>40</v>
      </c>
      <c r="G69" s="39">
        <f t="shared" si="16"/>
        <v>0</v>
      </c>
      <c r="H69" s="21">
        <f t="shared" si="16"/>
        <v>0</v>
      </c>
      <c r="I69" s="12"/>
      <c r="J69" s="10"/>
      <c r="K69" s="10"/>
      <c r="L69" s="10"/>
      <c r="M69" s="10"/>
      <c r="N69" s="10"/>
      <c r="O69" s="7"/>
      <c r="P69" s="10"/>
      <c r="Q69" s="10"/>
    </row>
    <row r="70" spans="1:17" ht="15" customHeight="1">
      <c r="A70" s="59" t="s">
        <v>5</v>
      </c>
      <c r="B70" s="60"/>
      <c r="C70" s="18">
        <f>SUM(D70:H70)</f>
        <v>0</v>
      </c>
      <c r="D70" s="18">
        <f aca="true" t="shared" si="17" ref="D70:H72">SUM(D74+D86)</f>
        <v>0</v>
      </c>
      <c r="E70" s="18">
        <f t="shared" si="17"/>
        <v>0</v>
      </c>
      <c r="F70" s="32">
        <f t="shared" si="17"/>
        <v>0</v>
      </c>
      <c r="G70" s="32">
        <f t="shared" si="17"/>
        <v>0</v>
      </c>
      <c r="H70" s="18">
        <f t="shared" si="17"/>
        <v>0</v>
      </c>
      <c r="I70" s="12"/>
      <c r="J70" s="10"/>
      <c r="K70" s="10"/>
      <c r="L70" s="10"/>
      <c r="M70" s="10"/>
      <c r="N70" s="10"/>
      <c r="P70" s="10"/>
      <c r="Q70" s="10"/>
    </row>
    <row r="71" spans="1:17" ht="15" customHeight="1">
      <c r="A71" s="59" t="s">
        <v>19</v>
      </c>
      <c r="B71" s="60"/>
      <c r="C71" s="18">
        <f>SUM(D71:H71)</f>
        <v>0</v>
      </c>
      <c r="D71" s="18">
        <f t="shared" si="17"/>
        <v>0</v>
      </c>
      <c r="E71" s="18">
        <f t="shared" si="17"/>
        <v>0</v>
      </c>
      <c r="F71" s="32">
        <f t="shared" si="17"/>
        <v>0</v>
      </c>
      <c r="G71" s="32">
        <f t="shared" si="17"/>
        <v>0</v>
      </c>
      <c r="H71" s="18">
        <f t="shared" si="17"/>
        <v>0</v>
      </c>
      <c r="I71" s="12"/>
      <c r="J71" s="10"/>
      <c r="K71" s="10"/>
      <c r="L71" s="10"/>
      <c r="M71" s="10"/>
      <c r="N71" s="10"/>
      <c r="P71" s="10"/>
      <c r="Q71" s="10"/>
    </row>
    <row r="72" spans="1:17" ht="15" customHeight="1">
      <c r="A72" s="59" t="s">
        <v>39</v>
      </c>
      <c r="B72" s="60"/>
      <c r="C72" s="18">
        <f>SUM(C76+C88)</f>
        <v>60</v>
      </c>
      <c r="D72" s="18">
        <f t="shared" si="17"/>
        <v>20</v>
      </c>
      <c r="E72" s="18">
        <f t="shared" si="17"/>
        <v>0</v>
      </c>
      <c r="F72" s="32">
        <f t="shared" si="17"/>
        <v>40</v>
      </c>
      <c r="G72" s="32">
        <f t="shared" si="17"/>
        <v>0</v>
      </c>
      <c r="H72" s="18">
        <f t="shared" si="17"/>
        <v>0</v>
      </c>
      <c r="I72" s="12"/>
      <c r="J72" s="10"/>
      <c r="K72" s="10"/>
      <c r="L72" s="10"/>
      <c r="M72" s="10"/>
      <c r="N72" s="10"/>
      <c r="P72" s="10"/>
      <c r="Q72" s="10"/>
    </row>
    <row r="73" spans="1:17" ht="46.5" customHeight="1">
      <c r="A73" s="61" t="s">
        <v>30</v>
      </c>
      <c r="B73" s="62"/>
      <c r="C73" s="18">
        <f>SUM(D73:H73)</f>
        <v>20</v>
      </c>
      <c r="D73" s="18">
        <f>SUM(D74:D76)</f>
        <v>0</v>
      </c>
      <c r="E73" s="18">
        <f>SUM(E74:E76)</f>
        <v>0</v>
      </c>
      <c r="F73" s="32">
        <f>SUM(F74:F76)</f>
        <v>20</v>
      </c>
      <c r="G73" s="32">
        <f>SUM(G74:G76)</f>
        <v>0</v>
      </c>
      <c r="H73" s="18">
        <f>SUM(H74:H76)</f>
        <v>0</v>
      </c>
      <c r="I73" s="54"/>
      <c r="J73" s="54"/>
      <c r="K73" s="54"/>
      <c r="L73" s="54"/>
      <c r="M73" s="54"/>
      <c r="N73" s="54"/>
      <c r="P73" s="54"/>
      <c r="Q73" s="54"/>
    </row>
    <row r="74" spans="1:17" ht="15" customHeight="1">
      <c r="A74" s="59" t="s">
        <v>5</v>
      </c>
      <c r="B74" s="60"/>
      <c r="C74" s="18">
        <f aca="true" t="shared" si="18" ref="C74:H76">SUM(C78+C82)</f>
        <v>0</v>
      </c>
      <c r="D74" s="18">
        <f t="shared" si="18"/>
        <v>0</v>
      </c>
      <c r="E74" s="18">
        <f t="shared" si="18"/>
        <v>0</v>
      </c>
      <c r="F74" s="18">
        <f t="shared" si="18"/>
        <v>0</v>
      </c>
      <c r="G74" s="18">
        <f t="shared" si="18"/>
        <v>0</v>
      </c>
      <c r="H74" s="18">
        <f t="shared" si="18"/>
        <v>0</v>
      </c>
      <c r="I74" s="55"/>
      <c r="J74" s="55"/>
      <c r="K74" s="55"/>
      <c r="L74" s="55"/>
      <c r="M74" s="55"/>
      <c r="N74" s="55"/>
      <c r="P74" s="55"/>
      <c r="Q74" s="55"/>
    </row>
    <row r="75" spans="1:17" ht="15" customHeight="1">
      <c r="A75" s="59" t="s">
        <v>19</v>
      </c>
      <c r="B75" s="60"/>
      <c r="C75" s="18">
        <f t="shared" si="18"/>
        <v>0</v>
      </c>
      <c r="D75" s="18">
        <f t="shared" si="18"/>
        <v>0</v>
      </c>
      <c r="E75" s="18">
        <f t="shared" si="18"/>
        <v>0</v>
      </c>
      <c r="F75" s="18">
        <f t="shared" si="18"/>
        <v>0</v>
      </c>
      <c r="G75" s="18">
        <f t="shared" si="18"/>
        <v>0</v>
      </c>
      <c r="H75" s="18">
        <f t="shared" si="18"/>
        <v>0</v>
      </c>
      <c r="I75" s="55"/>
      <c r="J75" s="55"/>
      <c r="K75" s="55"/>
      <c r="L75" s="55"/>
      <c r="M75" s="55"/>
      <c r="N75" s="55"/>
      <c r="P75" s="55"/>
      <c r="Q75" s="55"/>
    </row>
    <row r="76" spans="1:17" ht="15" customHeight="1">
      <c r="A76" s="59" t="s">
        <v>39</v>
      </c>
      <c r="B76" s="60"/>
      <c r="C76" s="18">
        <f>SUM(D76:H77)</f>
        <v>20</v>
      </c>
      <c r="D76" s="18">
        <f t="shared" si="18"/>
        <v>0</v>
      </c>
      <c r="E76" s="18">
        <f>SUM(E80+E84)</f>
        <v>0</v>
      </c>
      <c r="F76" s="18">
        <f t="shared" si="18"/>
        <v>20</v>
      </c>
      <c r="G76" s="18">
        <f t="shared" si="18"/>
        <v>0</v>
      </c>
      <c r="H76" s="18">
        <f t="shared" si="18"/>
        <v>0</v>
      </c>
      <c r="I76" s="56"/>
      <c r="J76" s="56"/>
      <c r="K76" s="56"/>
      <c r="L76" s="56"/>
      <c r="M76" s="56"/>
      <c r="N76" s="56"/>
      <c r="P76" s="56"/>
      <c r="Q76" s="56"/>
    </row>
    <row r="77" spans="1:17" ht="45" customHeight="1">
      <c r="A77" s="30" t="s">
        <v>31</v>
      </c>
      <c r="B77" s="54" t="s">
        <v>36</v>
      </c>
      <c r="C77" s="18">
        <f>SUM(C78:C80)</f>
        <v>0</v>
      </c>
      <c r="D77" s="18">
        <f>SUM(D78:D80)</f>
        <v>0</v>
      </c>
      <c r="E77" s="18">
        <f>SUM(E78:E80)</f>
        <v>0</v>
      </c>
      <c r="F77" s="32">
        <f>SUM(F78:F80)</f>
        <v>0</v>
      </c>
      <c r="G77" s="32">
        <f>SUM(G78:G80)</f>
        <v>0</v>
      </c>
      <c r="H77" s="18">
        <v>0</v>
      </c>
      <c r="I77" s="54" t="s">
        <v>37</v>
      </c>
      <c r="J77" s="54" t="s">
        <v>11</v>
      </c>
      <c r="K77" s="54">
        <v>4</v>
      </c>
      <c r="L77" s="54">
        <v>4</v>
      </c>
      <c r="M77" s="54">
        <v>4</v>
      </c>
      <c r="N77" s="54">
        <v>4</v>
      </c>
      <c r="P77" s="54">
        <v>4</v>
      </c>
      <c r="Q77" s="54">
        <v>4</v>
      </c>
    </row>
    <row r="78" spans="1:17" ht="15" customHeight="1">
      <c r="A78" s="11" t="s">
        <v>5</v>
      </c>
      <c r="B78" s="55"/>
      <c r="C78" s="19">
        <v>0</v>
      </c>
      <c r="D78" s="18">
        <v>0</v>
      </c>
      <c r="E78" s="32">
        <v>0</v>
      </c>
      <c r="F78" s="34">
        <v>0</v>
      </c>
      <c r="G78" s="34">
        <v>0</v>
      </c>
      <c r="H78" s="18">
        <v>0</v>
      </c>
      <c r="I78" s="55"/>
      <c r="J78" s="55"/>
      <c r="K78" s="55"/>
      <c r="L78" s="55"/>
      <c r="M78" s="55"/>
      <c r="N78" s="55"/>
      <c r="P78" s="55"/>
      <c r="Q78" s="55"/>
    </row>
    <row r="79" spans="1:17" ht="15" customHeight="1">
      <c r="A79" s="11" t="s">
        <v>19</v>
      </c>
      <c r="B79" s="55"/>
      <c r="C79" s="19">
        <v>0</v>
      </c>
      <c r="D79" s="18">
        <v>0</v>
      </c>
      <c r="E79" s="34">
        <v>0</v>
      </c>
      <c r="F79" s="34">
        <v>0</v>
      </c>
      <c r="G79" s="34">
        <v>0</v>
      </c>
      <c r="H79" s="19">
        <v>0</v>
      </c>
      <c r="I79" s="55"/>
      <c r="J79" s="55"/>
      <c r="K79" s="55"/>
      <c r="L79" s="55"/>
      <c r="M79" s="55"/>
      <c r="N79" s="55"/>
      <c r="P79" s="55"/>
      <c r="Q79" s="55"/>
    </row>
    <row r="80" spans="1:17" ht="15">
      <c r="A80" s="11" t="s">
        <v>39</v>
      </c>
      <c r="B80" s="56"/>
      <c r="C80" s="19">
        <v>0</v>
      </c>
      <c r="D80" s="18">
        <v>0</v>
      </c>
      <c r="E80" s="34">
        <v>0</v>
      </c>
      <c r="F80" s="34">
        <v>0</v>
      </c>
      <c r="G80" s="34">
        <v>0</v>
      </c>
      <c r="H80" s="19">
        <v>0</v>
      </c>
      <c r="I80" s="56"/>
      <c r="J80" s="56"/>
      <c r="K80" s="56"/>
      <c r="L80" s="56"/>
      <c r="M80" s="56"/>
      <c r="N80" s="56"/>
      <c r="P80" s="56"/>
      <c r="Q80" s="56"/>
    </row>
    <row r="81" spans="1:17" ht="51.75" customHeight="1">
      <c r="A81" s="30" t="s">
        <v>32</v>
      </c>
      <c r="B81" s="54" t="s">
        <v>36</v>
      </c>
      <c r="C81" s="18">
        <f aca="true" t="shared" si="19" ref="C81:H81">SUM(C82:C84)</f>
        <v>20</v>
      </c>
      <c r="D81" s="18">
        <f t="shared" si="19"/>
        <v>0</v>
      </c>
      <c r="E81" s="18">
        <f t="shared" si="19"/>
        <v>0</v>
      </c>
      <c r="F81" s="18">
        <f t="shared" si="19"/>
        <v>20</v>
      </c>
      <c r="G81" s="18">
        <f t="shared" si="19"/>
        <v>0</v>
      </c>
      <c r="H81" s="18">
        <f t="shared" si="19"/>
        <v>0</v>
      </c>
      <c r="I81" s="54" t="s">
        <v>42</v>
      </c>
      <c r="J81" s="54" t="s">
        <v>43</v>
      </c>
      <c r="K81" s="54">
        <v>50</v>
      </c>
      <c r="L81" s="54">
        <v>0</v>
      </c>
      <c r="M81" s="54">
        <v>0</v>
      </c>
      <c r="N81" s="54">
        <v>50</v>
      </c>
      <c r="P81" s="54">
        <v>0</v>
      </c>
      <c r="Q81" s="54">
        <v>0</v>
      </c>
    </row>
    <row r="82" spans="1:17" ht="15">
      <c r="A82" s="11" t="s">
        <v>5</v>
      </c>
      <c r="B82" s="55"/>
      <c r="C82" s="19">
        <v>0</v>
      </c>
      <c r="D82" s="18">
        <v>0</v>
      </c>
      <c r="E82" s="32">
        <v>0</v>
      </c>
      <c r="F82" s="34">
        <v>0</v>
      </c>
      <c r="G82" s="34">
        <v>0</v>
      </c>
      <c r="H82" s="18">
        <v>0</v>
      </c>
      <c r="I82" s="55"/>
      <c r="J82" s="55"/>
      <c r="K82" s="55"/>
      <c r="L82" s="55"/>
      <c r="M82" s="55"/>
      <c r="N82" s="55"/>
      <c r="P82" s="55"/>
      <c r="Q82" s="55"/>
    </row>
    <row r="83" spans="1:17" ht="15">
      <c r="A83" s="11" t="s">
        <v>19</v>
      </c>
      <c r="B83" s="55"/>
      <c r="C83" s="19">
        <v>0</v>
      </c>
      <c r="D83" s="18">
        <v>0</v>
      </c>
      <c r="E83" s="34">
        <v>0</v>
      </c>
      <c r="F83" s="34">
        <v>0</v>
      </c>
      <c r="G83" s="34">
        <v>0</v>
      </c>
      <c r="H83" s="19">
        <v>0</v>
      </c>
      <c r="I83" s="55"/>
      <c r="J83" s="55"/>
      <c r="K83" s="55"/>
      <c r="L83" s="55"/>
      <c r="M83" s="55"/>
      <c r="N83" s="55"/>
      <c r="P83" s="55"/>
      <c r="Q83" s="55"/>
    </row>
    <row r="84" spans="1:17" ht="15">
      <c r="A84" s="11" t="s">
        <v>39</v>
      </c>
      <c r="B84" s="56"/>
      <c r="C84" s="19">
        <f>SUM(D84:H84)</f>
        <v>20</v>
      </c>
      <c r="D84" s="19">
        <v>0</v>
      </c>
      <c r="E84" s="19">
        <v>0</v>
      </c>
      <c r="F84" s="19">
        <v>20</v>
      </c>
      <c r="G84" s="19">
        <v>0</v>
      </c>
      <c r="H84" s="19">
        <v>0</v>
      </c>
      <c r="I84" s="55"/>
      <c r="J84" s="55"/>
      <c r="K84" s="55"/>
      <c r="L84" s="55"/>
      <c r="M84" s="55"/>
      <c r="N84" s="55"/>
      <c r="P84" s="55"/>
      <c r="Q84" s="55"/>
    </row>
    <row r="85" spans="1:19" ht="27" customHeight="1">
      <c r="A85" s="61" t="s">
        <v>33</v>
      </c>
      <c r="B85" s="62"/>
      <c r="C85" s="18">
        <f aca="true" t="shared" si="20" ref="C85:H85">SUM(C86:C88)</f>
        <v>40</v>
      </c>
      <c r="D85" s="18">
        <f t="shared" si="20"/>
        <v>20</v>
      </c>
      <c r="E85" s="18">
        <f t="shared" si="20"/>
        <v>0</v>
      </c>
      <c r="F85" s="32">
        <f t="shared" si="20"/>
        <v>20</v>
      </c>
      <c r="G85" s="32">
        <f t="shared" si="20"/>
        <v>0</v>
      </c>
      <c r="H85" s="18">
        <f t="shared" si="20"/>
        <v>0</v>
      </c>
      <c r="I85" s="23"/>
      <c r="J85" s="23"/>
      <c r="K85" s="23"/>
      <c r="L85" s="24"/>
      <c r="M85" s="24"/>
      <c r="N85" s="24"/>
      <c r="O85" s="22"/>
      <c r="P85" s="24"/>
      <c r="Q85" s="24"/>
      <c r="S85" s="13"/>
    </row>
    <row r="86" spans="1:19" ht="15">
      <c r="A86" s="59" t="s">
        <v>5</v>
      </c>
      <c r="B86" s="60"/>
      <c r="C86" s="18">
        <f aca="true" t="shared" si="21" ref="C86:H88">SUM(C90+C94)</f>
        <v>0</v>
      </c>
      <c r="D86" s="18">
        <f t="shared" si="21"/>
        <v>0</v>
      </c>
      <c r="E86" s="18">
        <f t="shared" si="21"/>
        <v>0</v>
      </c>
      <c r="F86" s="18">
        <f t="shared" si="21"/>
        <v>0</v>
      </c>
      <c r="G86" s="18">
        <f t="shared" si="21"/>
        <v>0</v>
      </c>
      <c r="H86" s="18">
        <f t="shared" si="21"/>
        <v>0</v>
      </c>
      <c r="I86" s="43"/>
      <c r="J86" s="43"/>
      <c r="K86" s="43"/>
      <c r="L86" s="15"/>
      <c r="M86" s="15"/>
      <c r="N86" s="15"/>
      <c r="P86" s="15"/>
      <c r="Q86" s="15"/>
      <c r="S86" s="13"/>
    </row>
    <row r="87" spans="1:19" ht="15">
      <c r="A87" s="59" t="s">
        <v>19</v>
      </c>
      <c r="B87" s="60"/>
      <c r="C87" s="18">
        <f t="shared" si="21"/>
        <v>0</v>
      </c>
      <c r="D87" s="18">
        <f t="shared" si="21"/>
        <v>0</v>
      </c>
      <c r="E87" s="18">
        <f t="shared" si="21"/>
        <v>0</v>
      </c>
      <c r="F87" s="18">
        <f t="shared" si="21"/>
        <v>0</v>
      </c>
      <c r="G87" s="18">
        <f t="shared" si="21"/>
        <v>0</v>
      </c>
      <c r="H87" s="18">
        <f t="shared" si="21"/>
        <v>0</v>
      </c>
      <c r="I87" s="43"/>
      <c r="J87" s="43"/>
      <c r="K87" s="43"/>
      <c r="L87" s="15"/>
      <c r="M87" s="15"/>
      <c r="N87" s="15"/>
      <c r="P87" s="15"/>
      <c r="Q87" s="15"/>
      <c r="S87" s="13"/>
    </row>
    <row r="88" spans="1:19" ht="15">
      <c r="A88" s="59" t="s">
        <v>39</v>
      </c>
      <c r="B88" s="60"/>
      <c r="C88" s="18">
        <f>SUM(D88:H88)</f>
        <v>40</v>
      </c>
      <c r="D88" s="18">
        <f t="shared" si="21"/>
        <v>20</v>
      </c>
      <c r="E88" s="18">
        <f t="shared" si="21"/>
        <v>0</v>
      </c>
      <c r="F88" s="18">
        <f t="shared" si="21"/>
        <v>20</v>
      </c>
      <c r="G88" s="18">
        <f t="shared" si="21"/>
        <v>0</v>
      </c>
      <c r="H88" s="18">
        <f t="shared" si="21"/>
        <v>0</v>
      </c>
      <c r="I88" s="43"/>
      <c r="J88" s="43"/>
      <c r="K88" s="43"/>
      <c r="L88" s="15"/>
      <c r="M88" s="15"/>
      <c r="N88" s="15"/>
      <c r="P88" s="15"/>
      <c r="Q88" s="15"/>
      <c r="S88" s="13"/>
    </row>
    <row r="89" spans="1:17" s="16" customFormat="1" ht="72" customHeight="1">
      <c r="A89" s="30" t="s">
        <v>34</v>
      </c>
      <c r="B89" s="54" t="s">
        <v>36</v>
      </c>
      <c r="C89" s="18">
        <f aca="true" t="shared" si="22" ref="C89:H89">SUM(C90:C91)</f>
        <v>0</v>
      </c>
      <c r="D89" s="18">
        <f t="shared" si="22"/>
        <v>0</v>
      </c>
      <c r="E89" s="18">
        <f t="shared" si="22"/>
        <v>0</v>
      </c>
      <c r="F89" s="32">
        <f t="shared" si="22"/>
        <v>0</v>
      </c>
      <c r="G89" s="32">
        <f t="shared" si="22"/>
        <v>0</v>
      </c>
      <c r="H89" s="18">
        <f t="shared" si="22"/>
        <v>0</v>
      </c>
      <c r="I89" s="54" t="s">
        <v>44</v>
      </c>
      <c r="J89" s="54" t="s">
        <v>43</v>
      </c>
      <c r="K89" s="54">
        <v>150</v>
      </c>
      <c r="L89" s="54">
        <v>0</v>
      </c>
      <c r="M89" s="54">
        <v>0</v>
      </c>
      <c r="N89" s="54">
        <v>200</v>
      </c>
      <c r="O89" s="7"/>
      <c r="P89" s="54">
        <v>0</v>
      </c>
      <c r="Q89" s="54">
        <v>0</v>
      </c>
    </row>
    <row r="90" spans="1:17" s="16" customFormat="1" ht="15">
      <c r="A90" s="11" t="s">
        <v>5</v>
      </c>
      <c r="B90" s="55"/>
      <c r="C90" s="19">
        <f>SUM(D90:H90)</f>
        <v>0</v>
      </c>
      <c r="D90" s="18">
        <v>0</v>
      </c>
      <c r="E90" s="32">
        <v>0</v>
      </c>
      <c r="F90" s="32">
        <v>0</v>
      </c>
      <c r="G90" s="32">
        <v>0</v>
      </c>
      <c r="H90" s="18">
        <v>0</v>
      </c>
      <c r="I90" s="55"/>
      <c r="J90" s="55"/>
      <c r="K90" s="55"/>
      <c r="L90" s="55"/>
      <c r="M90" s="55"/>
      <c r="N90" s="55"/>
      <c r="O90" s="7"/>
      <c r="P90" s="55"/>
      <c r="Q90" s="55"/>
    </row>
    <row r="91" spans="1:17" s="16" customFormat="1" ht="15">
      <c r="A91" s="11" t="s">
        <v>19</v>
      </c>
      <c r="B91" s="55"/>
      <c r="C91" s="19">
        <v>0</v>
      </c>
      <c r="D91" s="18">
        <v>0</v>
      </c>
      <c r="E91" s="32">
        <v>0</v>
      </c>
      <c r="F91" s="32">
        <v>0</v>
      </c>
      <c r="G91" s="32">
        <v>0</v>
      </c>
      <c r="H91" s="18">
        <v>0</v>
      </c>
      <c r="I91" s="55"/>
      <c r="J91" s="55"/>
      <c r="K91" s="55"/>
      <c r="L91" s="55"/>
      <c r="M91" s="55"/>
      <c r="N91" s="55"/>
      <c r="O91" s="7"/>
      <c r="P91" s="55"/>
      <c r="Q91" s="55"/>
    </row>
    <row r="92" spans="1:27" ht="15">
      <c r="A92" s="11" t="s">
        <v>39</v>
      </c>
      <c r="B92" s="42"/>
      <c r="C92" s="19">
        <f>SUM(D92:H92)</f>
        <v>0</v>
      </c>
      <c r="D92" s="19">
        <v>0</v>
      </c>
      <c r="E92" s="34">
        <v>0</v>
      </c>
      <c r="F92" s="34">
        <v>0</v>
      </c>
      <c r="G92" s="34">
        <v>0</v>
      </c>
      <c r="H92" s="19">
        <v>0</v>
      </c>
      <c r="I92" s="42"/>
      <c r="J92" s="42"/>
      <c r="K92" s="42"/>
      <c r="L92" s="42"/>
      <c r="M92" s="42"/>
      <c r="N92" s="42"/>
      <c r="P92" s="42"/>
      <c r="Q92" s="42"/>
      <c r="R92" s="28"/>
      <c r="S92" s="28"/>
      <c r="T92" s="28"/>
      <c r="U92" s="29"/>
      <c r="V92" s="29"/>
      <c r="W92" s="29"/>
      <c r="X92" s="13"/>
      <c r="Y92" s="29"/>
      <c r="Z92" s="29"/>
      <c r="AA92" s="13"/>
    </row>
    <row r="93" spans="1:27" ht="45" customHeight="1">
      <c r="A93" s="30" t="s">
        <v>59</v>
      </c>
      <c r="B93" s="54" t="s">
        <v>36</v>
      </c>
      <c r="C93" s="18">
        <f aca="true" t="shared" si="23" ref="C93:H93">SUM(C94:C96)</f>
        <v>40</v>
      </c>
      <c r="D93" s="18">
        <f t="shared" si="23"/>
        <v>20</v>
      </c>
      <c r="E93" s="18">
        <f t="shared" si="23"/>
        <v>0</v>
      </c>
      <c r="F93" s="32">
        <f t="shared" si="23"/>
        <v>20</v>
      </c>
      <c r="G93" s="32">
        <f t="shared" si="23"/>
        <v>0</v>
      </c>
      <c r="H93" s="18">
        <f t="shared" si="23"/>
        <v>0</v>
      </c>
      <c r="I93" s="54" t="s">
        <v>55</v>
      </c>
      <c r="J93" s="54" t="s">
        <v>43</v>
      </c>
      <c r="K93" s="54">
        <v>100</v>
      </c>
      <c r="L93" s="54">
        <v>150</v>
      </c>
      <c r="M93" s="54">
        <v>0</v>
      </c>
      <c r="N93" s="54">
        <v>150</v>
      </c>
      <c r="O93" s="13"/>
      <c r="P93" s="54">
        <v>0</v>
      </c>
      <c r="Q93" s="54">
        <v>0</v>
      </c>
      <c r="R93" s="28"/>
      <c r="S93" s="28"/>
      <c r="T93" s="28"/>
      <c r="U93" s="29"/>
      <c r="V93" s="29"/>
      <c r="W93" s="29"/>
      <c r="X93" s="13"/>
      <c r="Y93" s="29"/>
      <c r="Z93" s="29"/>
      <c r="AA93" s="13"/>
    </row>
    <row r="94" spans="1:27" ht="15">
      <c r="A94" s="11" t="s">
        <v>5</v>
      </c>
      <c r="B94" s="55"/>
      <c r="C94" s="19">
        <f>SUM(D94:H94)</f>
        <v>0</v>
      </c>
      <c r="D94" s="19">
        <v>0</v>
      </c>
      <c r="E94" s="34">
        <v>0</v>
      </c>
      <c r="F94" s="34">
        <v>0</v>
      </c>
      <c r="G94" s="34">
        <v>0</v>
      </c>
      <c r="H94" s="19">
        <v>0</v>
      </c>
      <c r="I94" s="55"/>
      <c r="J94" s="55"/>
      <c r="K94" s="55"/>
      <c r="L94" s="55"/>
      <c r="M94" s="55"/>
      <c r="N94" s="55"/>
      <c r="O94" s="13"/>
      <c r="P94" s="55"/>
      <c r="Q94" s="55"/>
      <c r="R94" s="28"/>
      <c r="S94" s="28"/>
      <c r="T94" s="28"/>
      <c r="U94" s="29"/>
      <c r="V94" s="29"/>
      <c r="W94" s="29"/>
      <c r="X94" s="13"/>
      <c r="Y94" s="29"/>
      <c r="Z94" s="29"/>
      <c r="AA94" s="13"/>
    </row>
    <row r="95" spans="1:27" ht="15">
      <c r="A95" s="11" t="s">
        <v>19</v>
      </c>
      <c r="B95" s="55"/>
      <c r="C95" s="19">
        <v>0</v>
      </c>
      <c r="D95" s="19">
        <v>0</v>
      </c>
      <c r="E95" s="34">
        <v>0</v>
      </c>
      <c r="F95" s="34">
        <v>0</v>
      </c>
      <c r="G95" s="34">
        <v>0</v>
      </c>
      <c r="H95" s="19">
        <v>0</v>
      </c>
      <c r="I95" s="55"/>
      <c r="J95" s="55"/>
      <c r="K95" s="55"/>
      <c r="L95" s="55"/>
      <c r="M95" s="55"/>
      <c r="N95" s="55"/>
      <c r="O95" s="13"/>
      <c r="P95" s="55"/>
      <c r="Q95" s="55"/>
      <c r="R95" s="28"/>
      <c r="S95" s="28"/>
      <c r="T95" s="28"/>
      <c r="U95" s="29"/>
      <c r="V95" s="29"/>
      <c r="W95" s="29"/>
      <c r="X95" s="13"/>
      <c r="Y95" s="29"/>
      <c r="Z95" s="29"/>
      <c r="AA95" s="13"/>
    </row>
    <row r="96" spans="1:27" ht="15">
      <c r="A96" s="11" t="s">
        <v>39</v>
      </c>
      <c r="B96" s="56"/>
      <c r="C96" s="19">
        <f>SUM(D96:H96)</f>
        <v>40</v>
      </c>
      <c r="D96" s="19">
        <v>20</v>
      </c>
      <c r="E96" s="19">
        <v>0</v>
      </c>
      <c r="F96" s="19">
        <v>20</v>
      </c>
      <c r="G96" s="19">
        <v>0</v>
      </c>
      <c r="H96" s="19">
        <v>0</v>
      </c>
      <c r="I96" s="56"/>
      <c r="J96" s="56"/>
      <c r="K96" s="56"/>
      <c r="L96" s="56"/>
      <c r="M96" s="56"/>
      <c r="N96" s="56"/>
      <c r="O96" s="41"/>
      <c r="P96" s="56"/>
      <c r="Q96" s="56"/>
      <c r="R96" s="28"/>
      <c r="S96" s="28"/>
      <c r="T96" s="28"/>
      <c r="U96" s="29"/>
      <c r="V96" s="29"/>
      <c r="W96" s="29"/>
      <c r="X96" s="13"/>
      <c r="Y96" s="29"/>
      <c r="Z96" s="29"/>
      <c r="AA96" s="13"/>
    </row>
  </sheetData>
  <sheetProtection/>
  <mergeCells count="193">
    <mergeCell ref="K1:N1"/>
    <mergeCell ref="L89:L91"/>
    <mergeCell ref="L93:L96"/>
    <mergeCell ref="J93:J96"/>
    <mergeCell ref="I89:I91"/>
    <mergeCell ref="K89:K91"/>
    <mergeCell ref="N93:N96"/>
    <mergeCell ref="I93:I96"/>
    <mergeCell ref="K73:K76"/>
    <mergeCell ref="L73:L76"/>
    <mergeCell ref="B93:B96"/>
    <mergeCell ref="K93:K96"/>
    <mergeCell ref="A75:B75"/>
    <mergeCell ref="L77:L80"/>
    <mergeCell ref="B77:B80"/>
    <mergeCell ref="J77:J80"/>
    <mergeCell ref="K77:K80"/>
    <mergeCell ref="A87:B87"/>
    <mergeCell ref="B89:B91"/>
    <mergeCell ref="J89:J91"/>
    <mergeCell ref="A73:B73"/>
    <mergeCell ref="A74:B74"/>
    <mergeCell ref="I81:I84"/>
    <mergeCell ref="J81:J84"/>
    <mergeCell ref="J73:J76"/>
    <mergeCell ref="I77:I80"/>
    <mergeCell ref="A88:B88"/>
    <mergeCell ref="B61:B64"/>
    <mergeCell ref="A71:B71"/>
    <mergeCell ref="A72:B72"/>
    <mergeCell ref="B57:B60"/>
    <mergeCell ref="B81:B84"/>
    <mergeCell ref="A76:B76"/>
    <mergeCell ref="A69:B69"/>
    <mergeCell ref="A85:B85"/>
    <mergeCell ref="A86:B86"/>
    <mergeCell ref="I53:I56"/>
    <mergeCell ref="N57:N60"/>
    <mergeCell ref="M73:M76"/>
    <mergeCell ref="I61:I64"/>
    <mergeCell ref="I73:I76"/>
    <mergeCell ref="L53:L56"/>
    <mergeCell ref="M53:M56"/>
    <mergeCell ref="K57:K60"/>
    <mergeCell ref="D10:H10"/>
    <mergeCell ref="C9:H9"/>
    <mergeCell ref="A13:B13"/>
    <mergeCell ref="A14:B14"/>
    <mergeCell ref="I9:Q9"/>
    <mergeCell ref="C10:C11"/>
    <mergeCell ref="I10:I11"/>
    <mergeCell ref="J10:J11"/>
    <mergeCell ref="B9:B11"/>
    <mergeCell ref="A15:B15"/>
    <mergeCell ref="A16:B16"/>
    <mergeCell ref="I21:I24"/>
    <mergeCell ref="L10:Q10"/>
    <mergeCell ref="K10:K11"/>
    <mergeCell ref="K2:N3"/>
    <mergeCell ref="A6:N6"/>
    <mergeCell ref="A7:N7"/>
    <mergeCell ref="A9:A11"/>
    <mergeCell ref="K21:K24"/>
    <mergeCell ref="A70:B70"/>
    <mergeCell ref="I49:I52"/>
    <mergeCell ref="J49:J52"/>
    <mergeCell ref="J61:J64"/>
    <mergeCell ref="J57:J60"/>
    <mergeCell ref="A50:B50"/>
    <mergeCell ref="J53:J56"/>
    <mergeCell ref="B53:B56"/>
    <mergeCell ref="A52:B52"/>
    <mergeCell ref="I57:I60"/>
    <mergeCell ref="M41:M44"/>
    <mergeCell ref="N41:N44"/>
    <mergeCell ref="N21:N24"/>
    <mergeCell ref="A21:B21"/>
    <mergeCell ref="A22:B22"/>
    <mergeCell ref="A23:B23"/>
    <mergeCell ref="K41:K44"/>
    <mergeCell ref="I41:I44"/>
    <mergeCell ref="M25:M28"/>
    <mergeCell ref="N25:N28"/>
    <mergeCell ref="A49:B49"/>
    <mergeCell ref="B41:B44"/>
    <mergeCell ref="S43:S51"/>
    <mergeCell ref="P41:P44"/>
    <mergeCell ref="P49:P52"/>
    <mergeCell ref="P53:P56"/>
    <mergeCell ref="J41:J44"/>
    <mergeCell ref="A51:B51"/>
    <mergeCell ref="L41:L44"/>
    <mergeCell ref="K49:K52"/>
    <mergeCell ref="A17:B17"/>
    <mergeCell ref="A18:B18"/>
    <mergeCell ref="A19:B19"/>
    <mergeCell ref="A20:B20"/>
    <mergeCell ref="A24:B24"/>
    <mergeCell ref="J21:J24"/>
    <mergeCell ref="L49:L52"/>
    <mergeCell ref="M77:M80"/>
    <mergeCell ref="N77:N80"/>
    <mergeCell ref="P61:P64"/>
    <mergeCell ref="Q81:Q84"/>
    <mergeCell ref="L21:L24"/>
    <mergeCell ref="P21:P24"/>
    <mergeCell ref="M21:M24"/>
    <mergeCell ref="N53:N56"/>
    <mergeCell ref="M49:M52"/>
    <mergeCell ref="Q73:Q76"/>
    <mergeCell ref="N61:N64"/>
    <mergeCell ref="N49:N52"/>
    <mergeCell ref="Q49:Q52"/>
    <mergeCell ref="Q53:Q56"/>
    <mergeCell ref="Q57:Q60"/>
    <mergeCell ref="Q61:Q64"/>
    <mergeCell ref="P57:P60"/>
    <mergeCell ref="N65:N68"/>
    <mergeCell ref="P65:P68"/>
    <mergeCell ref="P93:P96"/>
    <mergeCell ref="M93:M96"/>
    <mergeCell ref="P89:P91"/>
    <mergeCell ref="N89:N91"/>
    <mergeCell ref="M89:M91"/>
    <mergeCell ref="K61:K64"/>
    <mergeCell ref="L61:L64"/>
    <mergeCell ref="M61:M64"/>
    <mergeCell ref="P77:P80"/>
    <mergeCell ref="P73:P76"/>
    <mergeCell ref="L29:L32"/>
    <mergeCell ref="K81:K84"/>
    <mergeCell ref="N81:N84"/>
    <mergeCell ref="P81:P84"/>
    <mergeCell ref="L81:L84"/>
    <mergeCell ref="M81:M84"/>
    <mergeCell ref="L57:L60"/>
    <mergeCell ref="M57:M60"/>
    <mergeCell ref="K53:K56"/>
    <mergeCell ref="N73:N76"/>
    <mergeCell ref="P25:P28"/>
    <mergeCell ref="Q25:Q28"/>
    <mergeCell ref="B29:B32"/>
    <mergeCell ref="I29:I32"/>
    <mergeCell ref="J29:J32"/>
    <mergeCell ref="K29:K32"/>
    <mergeCell ref="M29:M32"/>
    <mergeCell ref="N29:N32"/>
    <mergeCell ref="P29:P32"/>
    <mergeCell ref="Q29:Q32"/>
    <mergeCell ref="Q77:Q80"/>
    <mergeCell ref="Q89:Q91"/>
    <mergeCell ref="Q93:Q96"/>
    <mergeCell ref="Q21:Q24"/>
    <mergeCell ref="Q41:Q44"/>
    <mergeCell ref="B25:B28"/>
    <mergeCell ref="I25:I28"/>
    <mergeCell ref="J25:J28"/>
    <mergeCell ref="K25:K28"/>
    <mergeCell ref="L25:L28"/>
    <mergeCell ref="M37:M40"/>
    <mergeCell ref="N37:N40"/>
    <mergeCell ref="B33:B36"/>
    <mergeCell ref="I33:I36"/>
    <mergeCell ref="J33:J36"/>
    <mergeCell ref="K33:K36"/>
    <mergeCell ref="L33:L36"/>
    <mergeCell ref="M33:M36"/>
    <mergeCell ref="P37:P40"/>
    <mergeCell ref="Q37:Q40"/>
    <mergeCell ref="N33:N36"/>
    <mergeCell ref="P33:P36"/>
    <mergeCell ref="Q33:Q36"/>
    <mergeCell ref="B37:B40"/>
    <mergeCell ref="I37:I40"/>
    <mergeCell ref="J37:J40"/>
    <mergeCell ref="K37:K40"/>
    <mergeCell ref="L37:L40"/>
    <mergeCell ref="B45:B48"/>
    <mergeCell ref="P45:P48"/>
    <mergeCell ref="Q45:Q48"/>
    <mergeCell ref="Q65:Q68"/>
    <mergeCell ref="B65:B68"/>
    <mergeCell ref="I65:I68"/>
    <mergeCell ref="J65:J68"/>
    <mergeCell ref="K65:K68"/>
    <mergeCell ref="L65:L68"/>
    <mergeCell ref="M65:M68"/>
    <mergeCell ref="I45:I48"/>
    <mergeCell ref="J45:J48"/>
    <mergeCell ref="K45:K48"/>
    <mergeCell ref="L45:L48"/>
    <mergeCell ref="M45:M48"/>
    <mergeCell ref="N45:N48"/>
  </mergeCells>
  <printOptions/>
  <pageMargins left="0.5905511811023623" right="0" top="0.35433070866141736" bottom="0.35433070866141736" header="0" footer="0"/>
  <pageSetup firstPageNumber="6" useFirstPageNumber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89" t="s">
        <v>10</v>
      </c>
      <c r="B1" s="90"/>
      <c r="C1" s="90"/>
      <c r="D1" s="90"/>
      <c r="E1" s="91"/>
      <c r="F1" s="1" t="s">
        <v>9</v>
      </c>
      <c r="G1" s="5" t="s">
        <v>8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2022-02-10T11:53:31Z</cp:lastPrinted>
  <dcterms:created xsi:type="dcterms:W3CDTF">2014-10-03T07:10:09Z</dcterms:created>
  <dcterms:modified xsi:type="dcterms:W3CDTF">2022-02-10T11:53:38Z</dcterms:modified>
  <cp:category/>
  <cp:version/>
  <cp:contentType/>
  <cp:contentStatus/>
</cp:coreProperties>
</file>