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 activeTab="1"/>
  </bookViews>
  <sheets>
    <sheet name="2016" sheetId="1" r:id="rId1"/>
    <sheet name="Лист1" sheetId="2" r:id="rId2"/>
  </sheets>
  <definedNames>
    <definedName name="_xlnm.Print_Area" localSheetId="0">'2016'!$A$1:$L$203</definedName>
    <definedName name="_xlnm.Print_Area" localSheetId="1">Лист1!$A$1:$M$208</definedName>
  </definedNames>
  <calcPr calcId="125725"/>
</workbook>
</file>

<file path=xl/calcChain.xml><?xml version="1.0" encoding="utf-8"?>
<calcChain xmlns="http://schemas.openxmlformats.org/spreadsheetml/2006/main">
  <c r="C123" i="2"/>
  <c r="C122"/>
  <c r="C121"/>
  <c r="C120"/>
  <c r="C119"/>
  <c r="C208"/>
  <c r="C207"/>
  <c r="C206"/>
  <c r="C205"/>
  <c r="F204"/>
  <c r="E204"/>
  <c r="C204" s="1"/>
  <c r="D204"/>
  <c r="C203"/>
  <c r="C202"/>
  <c r="C201"/>
  <c r="C200"/>
  <c r="F199"/>
  <c r="E199"/>
  <c r="E194" s="1"/>
  <c r="D199"/>
  <c r="E198"/>
  <c r="C198"/>
  <c r="C197"/>
  <c r="C196"/>
  <c r="C195"/>
  <c r="F194"/>
  <c r="D194"/>
  <c r="C193"/>
  <c r="C192"/>
  <c r="C191"/>
  <c r="C190"/>
  <c r="F189"/>
  <c r="E189"/>
  <c r="D189"/>
  <c r="C189" s="1"/>
  <c r="C188"/>
  <c r="C187"/>
  <c r="C186"/>
  <c r="C185"/>
  <c r="F184"/>
  <c r="E184"/>
  <c r="E179" s="1"/>
  <c r="D184"/>
  <c r="E183"/>
  <c r="C183" s="1"/>
  <c r="C182"/>
  <c r="C181"/>
  <c r="C180"/>
  <c r="C178"/>
  <c r="C177"/>
  <c r="C176"/>
  <c r="C175"/>
  <c r="F174"/>
  <c r="E174"/>
  <c r="D174"/>
  <c r="C174" s="1"/>
  <c r="C173"/>
  <c r="C172"/>
  <c r="C171"/>
  <c r="C170"/>
  <c r="F169"/>
  <c r="E169"/>
  <c r="D169"/>
  <c r="C169"/>
  <c r="C168"/>
  <c r="C167"/>
  <c r="C166"/>
  <c r="C165"/>
  <c r="F164"/>
  <c r="E164"/>
  <c r="D164"/>
  <c r="C164"/>
  <c r="F163"/>
  <c r="E163"/>
  <c r="C163" s="1"/>
  <c r="D163"/>
  <c r="F162"/>
  <c r="E162"/>
  <c r="D162"/>
  <c r="C162"/>
  <c r="F161"/>
  <c r="E161"/>
  <c r="D161"/>
  <c r="C161"/>
  <c r="F160"/>
  <c r="E160"/>
  <c r="D160"/>
  <c r="C160"/>
  <c r="F159"/>
  <c r="E159"/>
  <c r="C159" s="1"/>
  <c r="D159"/>
  <c r="C158"/>
  <c r="C157"/>
  <c r="C156"/>
  <c r="C155"/>
  <c r="F154"/>
  <c r="E154"/>
  <c r="D154"/>
  <c r="C154"/>
  <c r="C153"/>
  <c r="C152"/>
  <c r="C151"/>
  <c r="C150"/>
  <c r="F149"/>
  <c r="E149"/>
  <c r="D149"/>
  <c r="C149" s="1"/>
  <c r="C148"/>
  <c r="C147"/>
  <c r="C146"/>
  <c r="C145"/>
  <c r="F144"/>
  <c r="E144"/>
  <c r="D144"/>
  <c r="C144"/>
  <c r="C143"/>
  <c r="C142"/>
  <c r="C141"/>
  <c r="C140"/>
  <c r="F139"/>
  <c r="E139"/>
  <c r="D139"/>
  <c r="C138"/>
  <c r="C137"/>
  <c r="C136"/>
  <c r="C134" s="1"/>
  <c r="C135"/>
  <c r="F134"/>
  <c r="E134"/>
  <c r="D134"/>
  <c r="F133"/>
  <c r="C133"/>
  <c r="F132"/>
  <c r="E132"/>
  <c r="D132"/>
  <c r="C132"/>
  <c r="F131"/>
  <c r="E131"/>
  <c r="E126" s="1"/>
  <c r="E101" s="1"/>
  <c r="D131"/>
  <c r="D126" s="1"/>
  <c r="F130"/>
  <c r="E130"/>
  <c r="E125" s="1"/>
  <c r="E100" s="1"/>
  <c r="D130"/>
  <c r="F129"/>
  <c r="F128"/>
  <c r="F103" s="1"/>
  <c r="F127"/>
  <c r="C127"/>
  <c r="F126"/>
  <c r="F125"/>
  <c r="D125"/>
  <c r="F124"/>
  <c r="C118"/>
  <c r="C117"/>
  <c r="C116"/>
  <c r="C115"/>
  <c r="F114"/>
  <c r="E114"/>
  <c r="C114" s="1"/>
  <c r="D114"/>
  <c r="C113"/>
  <c r="C112"/>
  <c r="C111"/>
  <c r="C110"/>
  <c r="F109"/>
  <c r="E109"/>
  <c r="D109"/>
  <c r="F108"/>
  <c r="C108"/>
  <c r="F107"/>
  <c r="E107"/>
  <c r="D107"/>
  <c r="C107"/>
  <c r="F106"/>
  <c r="E106"/>
  <c r="C106"/>
  <c r="F105"/>
  <c r="E105"/>
  <c r="C105"/>
  <c r="F104"/>
  <c r="F102"/>
  <c r="E102"/>
  <c r="C102" s="1"/>
  <c r="D102"/>
  <c r="F101"/>
  <c r="F100"/>
  <c r="C98"/>
  <c r="C97"/>
  <c r="C96"/>
  <c r="C95"/>
  <c r="F94"/>
  <c r="E94"/>
  <c r="D94"/>
  <c r="C94"/>
  <c r="C93"/>
  <c r="C92"/>
  <c r="C91"/>
  <c r="C90"/>
  <c r="F89"/>
  <c r="E89"/>
  <c r="D89"/>
  <c r="C89"/>
  <c r="C84" s="1"/>
  <c r="F88"/>
  <c r="E88"/>
  <c r="D88"/>
  <c r="C88"/>
  <c r="D87"/>
  <c r="C87"/>
  <c r="F86"/>
  <c r="E86"/>
  <c r="C86" s="1"/>
  <c r="D86"/>
  <c r="F85"/>
  <c r="E85"/>
  <c r="C85" s="1"/>
  <c r="D85"/>
  <c r="F84"/>
  <c r="E84"/>
  <c r="D84"/>
  <c r="C83"/>
  <c r="C82"/>
  <c r="C81"/>
  <c r="C80"/>
  <c r="F79"/>
  <c r="E79"/>
  <c r="C79" s="1"/>
  <c r="D79"/>
  <c r="C78"/>
  <c r="C77"/>
  <c r="C76"/>
  <c r="C75"/>
  <c r="F74"/>
  <c r="E74"/>
  <c r="C74" s="1"/>
  <c r="D74"/>
  <c r="C73"/>
  <c r="C72"/>
  <c r="C71"/>
  <c r="C70"/>
  <c r="F69"/>
  <c r="E69"/>
  <c r="C69" s="1"/>
  <c r="D69"/>
  <c r="F68"/>
  <c r="E68"/>
  <c r="C68" s="1"/>
  <c r="D68"/>
  <c r="F67"/>
  <c r="E67"/>
  <c r="C67" s="1"/>
  <c r="D67"/>
  <c r="F66"/>
  <c r="E66"/>
  <c r="E61" s="1"/>
  <c r="D66"/>
  <c r="F65"/>
  <c r="E65"/>
  <c r="E60" s="1"/>
  <c r="D65"/>
  <c r="F64"/>
  <c r="E64"/>
  <c r="E59" s="1"/>
  <c r="D64"/>
  <c r="F63"/>
  <c r="E63"/>
  <c r="C63" s="1"/>
  <c r="D63"/>
  <c r="F62"/>
  <c r="E62"/>
  <c r="C62" s="1"/>
  <c r="F61"/>
  <c r="D61"/>
  <c r="F60"/>
  <c r="D60"/>
  <c r="C60" s="1"/>
  <c r="F59"/>
  <c r="D59"/>
  <c r="F58"/>
  <c r="C58" s="1"/>
  <c r="C57"/>
  <c r="C56"/>
  <c r="C55"/>
  <c r="F54"/>
  <c r="E54"/>
  <c r="D54"/>
  <c r="F53"/>
  <c r="C52"/>
  <c r="C51"/>
  <c r="C50"/>
  <c r="F49"/>
  <c r="E49"/>
  <c r="D49"/>
  <c r="C49" s="1"/>
  <c r="F48"/>
  <c r="F44" s="1"/>
  <c r="E48"/>
  <c r="E44" s="1"/>
  <c r="E39" s="1"/>
  <c r="E19" s="1"/>
  <c r="D48"/>
  <c r="C47"/>
  <c r="C46"/>
  <c r="C45"/>
  <c r="E43"/>
  <c r="E23" s="1"/>
  <c r="F42"/>
  <c r="E42"/>
  <c r="D42"/>
  <c r="C42"/>
  <c r="F41"/>
  <c r="E41"/>
  <c r="E21" s="1"/>
  <c r="C21" s="1"/>
  <c r="D41"/>
  <c r="C41"/>
  <c r="F40"/>
  <c r="E40"/>
  <c r="D40"/>
  <c r="C40"/>
  <c r="C38"/>
  <c r="C37"/>
  <c r="C36"/>
  <c r="C35"/>
  <c r="F34"/>
  <c r="E34"/>
  <c r="D34"/>
  <c r="C34" s="1"/>
  <c r="C33"/>
  <c r="C28" s="1"/>
  <c r="C32"/>
  <c r="C31"/>
  <c r="C26" s="1"/>
  <c r="C30"/>
  <c r="F29"/>
  <c r="E29"/>
  <c r="D29"/>
  <c r="C29" s="1"/>
  <c r="F28"/>
  <c r="E28"/>
  <c r="D28"/>
  <c r="F27"/>
  <c r="F22" s="1"/>
  <c r="E27"/>
  <c r="D27"/>
  <c r="D22" s="1"/>
  <c r="D17" s="1"/>
  <c r="C27"/>
  <c r="F26"/>
  <c r="E26"/>
  <c r="D26"/>
  <c r="F25"/>
  <c r="F20" s="1"/>
  <c r="E25"/>
  <c r="D25"/>
  <c r="D20" s="1"/>
  <c r="C25"/>
  <c r="F24"/>
  <c r="E24"/>
  <c r="D24"/>
  <c r="E22"/>
  <c r="F21"/>
  <c r="D21"/>
  <c r="E20"/>
  <c r="F16"/>
  <c r="C203" i="1"/>
  <c r="C202"/>
  <c r="C201"/>
  <c r="C200"/>
  <c r="F199"/>
  <c r="F189" s="1"/>
  <c r="E199"/>
  <c r="D199"/>
  <c r="C198"/>
  <c r="C197"/>
  <c r="C196"/>
  <c r="C195"/>
  <c r="F194"/>
  <c r="E194"/>
  <c r="E189" s="1"/>
  <c r="D194"/>
  <c r="E193"/>
  <c r="C193" s="1"/>
  <c r="C192"/>
  <c r="C191"/>
  <c r="C190"/>
  <c r="D189"/>
  <c r="C130"/>
  <c r="C131"/>
  <c r="F125"/>
  <c r="F126"/>
  <c r="E178"/>
  <c r="C178" s="1"/>
  <c r="D155"/>
  <c r="D156"/>
  <c r="D157"/>
  <c r="D158"/>
  <c r="E155"/>
  <c r="E156"/>
  <c r="E157"/>
  <c r="E158"/>
  <c r="F155"/>
  <c r="F156"/>
  <c r="F157"/>
  <c r="F158"/>
  <c r="D125"/>
  <c r="D120" s="1"/>
  <c r="D126"/>
  <c r="D121" s="1"/>
  <c r="D127"/>
  <c r="D122" s="1"/>
  <c r="D128"/>
  <c r="E125"/>
  <c r="E120" s="1"/>
  <c r="E126"/>
  <c r="E127"/>
  <c r="E122" s="1"/>
  <c r="E128"/>
  <c r="E123" s="1"/>
  <c r="F127"/>
  <c r="F122" s="1"/>
  <c r="F128"/>
  <c r="F123" s="1"/>
  <c r="D105"/>
  <c r="D100" s="1"/>
  <c r="D106"/>
  <c r="D101" s="1"/>
  <c r="D107"/>
  <c r="D108"/>
  <c r="E105"/>
  <c r="E106"/>
  <c r="E107"/>
  <c r="E108"/>
  <c r="F105"/>
  <c r="F106"/>
  <c r="F107"/>
  <c r="F102" s="1"/>
  <c r="F108"/>
  <c r="F103" s="1"/>
  <c r="D65"/>
  <c r="D66"/>
  <c r="D67"/>
  <c r="E65"/>
  <c r="E60" s="1"/>
  <c r="E66"/>
  <c r="E67"/>
  <c r="E62" s="1"/>
  <c r="F65"/>
  <c r="F66"/>
  <c r="F67"/>
  <c r="D25"/>
  <c r="D26"/>
  <c r="D27"/>
  <c r="D28"/>
  <c r="E25"/>
  <c r="E26"/>
  <c r="E27"/>
  <c r="E28"/>
  <c r="F25"/>
  <c r="F26"/>
  <c r="F27"/>
  <c r="F28"/>
  <c r="C188"/>
  <c r="C187"/>
  <c r="C186"/>
  <c r="C185"/>
  <c r="F184"/>
  <c r="E184"/>
  <c r="D184"/>
  <c r="C183"/>
  <c r="C182"/>
  <c r="C181"/>
  <c r="C180"/>
  <c r="F179"/>
  <c r="F174" s="1"/>
  <c r="E179"/>
  <c r="D179"/>
  <c r="C177"/>
  <c r="C176"/>
  <c r="C175"/>
  <c r="C173"/>
  <c r="C172"/>
  <c r="C171"/>
  <c r="C170"/>
  <c r="F169"/>
  <c r="E169"/>
  <c r="D169"/>
  <c r="C168"/>
  <c r="C167"/>
  <c r="C166"/>
  <c r="C165"/>
  <c r="F164"/>
  <c r="E164"/>
  <c r="C164" s="1"/>
  <c r="D164"/>
  <c r="C163"/>
  <c r="C162"/>
  <c r="C161"/>
  <c r="C160"/>
  <c r="F159"/>
  <c r="F154" s="1"/>
  <c r="E159"/>
  <c r="E154" s="1"/>
  <c r="D159"/>
  <c r="C159" s="1"/>
  <c r="C158"/>
  <c r="C157"/>
  <c r="C156"/>
  <c r="C155"/>
  <c r="C153"/>
  <c r="C152"/>
  <c r="C151"/>
  <c r="C150"/>
  <c r="F149"/>
  <c r="E149"/>
  <c r="D149"/>
  <c r="C148"/>
  <c r="C147"/>
  <c r="C146"/>
  <c r="C145"/>
  <c r="F144"/>
  <c r="E144"/>
  <c r="D144"/>
  <c r="C143"/>
  <c r="C142"/>
  <c r="C141"/>
  <c r="C140"/>
  <c r="F139"/>
  <c r="E139"/>
  <c r="D139"/>
  <c r="C138"/>
  <c r="C137"/>
  <c r="C136"/>
  <c r="C135"/>
  <c r="F134"/>
  <c r="E134"/>
  <c r="D134"/>
  <c r="F86"/>
  <c r="E85"/>
  <c r="F85"/>
  <c r="E88"/>
  <c r="F88"/>
  <c r="D88"/>
  <c r="E40"/>
  <c r="F40"/>
  <c r="D40"/>
  <c r="E41"/>
  <c r="F41"/>
  <c r="D41"/>
  <c r="E42"/>
  <c r="F42"/>
  <c r="D42"/>
  <c r="E86"/>
  <c r="D86"/>
  <c r="D85"/>
  <c r="D87"/>
  <c r="C130" i="2" l="1"/>
  <c r="E17"/>
  <c r="C126"/>
  <c r="C100"/>
  <c r="C125"/>
  <c r="C129"/>
  <c r="C131"/>
  <c r="C139"/>
  <c r="D15"/>
  <c r="C109"/>
  <c r="C101"/>
  <c r="C24"/>
  <c r="C64"/>
  <c r="C59"/>
  <c r="C65"/>
  <c r="C66"/>
  <c r="C48"/>
  <c r="C184"/>
  <c r="C179" s="1"/>
  <c r="C22"/>
  <c r="E16"/>
  <c r="E14"/>
  <c r="E15"/>
  <c r="C15" s="1"/>
  <c r="F39"/>
  <c r="F19" s="1"/>
  <c r="C54"/>
  <c r="F15"/>
  <c r="F17"/>
  <c r="C17" s="1"/>
  <c r="F179"/>
  <c r="F99" s="1"/>
  <c r="C20"/>
  <c r="C61"/>
  <c r="C199"/>
  <c r="C194" s="1"/>
  <c r="D43"/>
  <c r="F43"/>
  <c r="F23" s="1"/>
  <c r="F18" s="1"/>
  <c r="D44"/>
  <c r="D179"/>
  <c r="E174" i="1"/>
  <c r="D174"/>
  <c r="E121"/>
  <c r="E101" s="1"/>
  <c r="D123"/>
  <c r="D154"/>
  <c r="F120"/>
  <c r="F100" s="1"/>
  <c r="C199"/>
  <c r="E102"/>
  <c r="D102"/>
  <c r="E100"/>
  <c r="F121"/>
  <c r="F101" s="1"/>
  <c r="E103"/>
  <c r="C194"/>
  <c r="C189" s="1"/>
  <c r="C179"/>
  <c r="D103"/>
  <c r="C103" s="1"/>
  <c r="C134"/>
  <c r="C139"/>
  <c r="C184"/>
  <c r="C149"/>
  <c r="C154"/>
  <c r="C144"/>
  <c r="C169"/>
  <c r="C133"/>
  <c r="C132"/>
  <c r="C129" s="1"/>
  <c r="F129"/>
  <c r="F124" s="1"/>
  <c r="F119" s="1"/>
  <c r="E129"/>
  <c r="E124" s="1"/>
  <c r="E119" s="1"/>
  <c r="D129"/>
  <c r="D124" s="1"/>
  <c r="D119" s="1"/>
  <c r="C128"/>
  <c r="C127"/>
  <c r="C126"/>
  <c r="C125"/>
  <c r="C123"/>
  <c r="C122"/>
  <c r="C121"/>
  <c r="C120"/>
  <c r="C118"/>
  <c r="C117"/>
  <c r="C116"/>
  <c r="C115"/>
  <c r="F114"/>
  <c r="E114"/>
  <c r="D114"/>
  <c r="C113"/>
  <c r="C112"/>
  <c r="C111"/>
  <c r="C110"/>
  <c r="F109"/>
  <c r="E109"/>
  <c r="D109"/>
  <c r="C108"/>
  <c r="C107"/>
  <c r="C106"/>
  <c r="C105"/>
  <c r="C102"/>
  <c r="C101"/>
  <c r="C100"/>
  <c r="C98"/>
  <c r="C95"/>
  <c r="C96"/>
  <c r="C97"/>
  <c r="E94"/>
  <c r="F94"/>
  <c r="F84" s="1"/>
  <c r="D94"/>
  <c r="C90"/>
  <c r="C91"/>
  <c r="C92"/>
  <c r="C93"/>
  <c r="E89"/>
  <c r="E84" s="1"/>
  <c r="F89"/>
  <c r="D89"/>
  <c r="D84" s="1"/>
  <c r="F62"/>
  <c r="F68"/>
  <c r="E68"/>
  <c r="D68"/>
  <c r="C83"/>
  <c r="C82"/>
  <c r="C81"/>
  <c r="C80"/>
  <c r="F79"/>
  <c r="E79"/>
  <c r="D79"/>
  <c r="C78"/>
  <c r="C77"/>
  <c r="C76"/>
  <c r="C75"/>
  <c r="F74"/>
  <c r="E74"/>
  <c r="D74"/>
  <c r="C71"/>
  <c r="C72"/>
  <c r="C73"/>
  <c r="C70"/>
  <c r="E69"/>
  <c r="E64" s="1"/>
  <c r="F69"/>
  <c r="D69"/>
  <c r="D16" i="2" l="1"/>
  <c r="C128"/>
  <c r="C16"/>
  <c r="F14"/>
  <c r="C44"/>
  <c r="D39"/>
  <c r="C43"/>
  <c r="D23"/>
  <c r="F104" i="1"/>
  <c r="F99" s="1"/>
  <c r="C174"/>
  <c r="D104"/>
  <c r="D99" s="1"/>
  <c r="D64"/>
  <c r="E104"/>
  <c r="E99" s="1"/>
  <c r="F64"/>
  <c r="E59"/>
  <c r="E63"/>
  <c r="C66"/>
  <c r="C68"/>
  <c r="C86"/>
  <c r="D60"/>
  <c r="C62"/>
  <c r="C85"/>
  <c r="C88"/>
  <c r="C87"/>
  <c r="E61"/>
  <c r="F61"/>
  <c r="F60"/>
  <c r="F63"/>
  <c r="D61"/>
  <c r="D63"/>
  <c r="C124"/>
  <c r="C119" s="1"/>
  <c r="D59"/>
  <c r="C79"/>
  <c r="C109"/>
  <c r="C74"/>
  <c r="C94"/>
  <c r="C114"/>
  <c r="C89"/>
  <c r="C67"/>
  <c r="C65"/>
  <c r="C69"/>
  <c r="C41"/>
  <c r="C42"/>
  <c r="C40"/>
  <c r="C56"/>
  <c r="C57"/>
  <c r="C51"/>
  <c r="C52"/>
  <c r="C46"/>
  <c r="C47"/>
  <c r="F20"/>
  <c r="F15" s="1"/>
  <c r="F21"/>
  <c r="F16" s="1"/>
  <c r="F22"/>
  <c r="F17" s="1"/>
  <c r="E20"/>
  <c r="E15" s="1"/>
  <c r="E21"/>
  <c r="E16" s="1"/>
  <c r="E22"/>
  <c r="E17" s="1"/>
  <c r="D20"/>
  <c r="D21"/>
  <c r="D22"/>
  <c r="D17" s="1"/>
  <c r="C36"/>
  <c r="C37"/>
  <c r="C38"/>
  <c r="C35"/>
  <c r="C31"/>
  <c r="C26" s="1"/>
  <c r="C30"/>
  <c r="C25" s="1"/>
  <c r="C32"/>
  <c r="C27" s="1"/>
  <c r="C33"/>
  <c r="C28" s="1"/>
  <c r="D34"/>
  <c r="E34"/>
  <c r="F34"/>
  <c r="D29"/>
  <c r="D24" s="1"/>
  <c r="E29"/>
  <c r="F29"/>
  <c r="F24" s="1"/>
  <c r="C103" i="2" l="1"/>
  <c r="E18"/>
  <c r="C23"/>
  <c r="D18"/>
  <c r="C39"/>
  <c r="D19"/>
  <c r="E24" i="1"/>
  <c r="D15"/>
  <c r="D16"/>
  <c r="C104"/>
  <c r="C99" s="1"/>
  <c r="C84"/>
  <c r="C64"/>
  <c r="C60"/>
  <c r="C17"/>
  <c r="C63"/>
  <c r="C61"/>
  <c r="F59"/>
  <c r="C21"/>
  <c r="C22"/>
  <c r="C20"/>
  <c r="C34"/>
  <c r="C29"/>
  <c r="C24" s="1"/>
  <c r="C18" i="2" l="1"/>
  <c r="D14"/>
  <c r="C19"/>
  <c r="C14" s="1"/>
  <c r="C59" i="1"/>
  <c r="C15"/>
  <c r="C16"/>
  <c r="F58" l="1"/>
  <c r="F54" s="1"/>
  <c r="E54"/>
  <c r="C55"/>
  <c r="F48"/>
  <c r="E48"/>
  <c r="D48"/>
  <c r="C45"/>
  <c r="F53"/>
  <c r="F49" s="1"/>
  <c r="E49"/>
  <c r="C50"/>
  <c r="F43" l="1"/>
  <c r="E43"/>
  <c r="D43"/>
  <c r="E44"/>
  <c r="E39" s="1"/>
  <c r="F44"/>
  <c r="F39" s="1"/>
  <c r="D49"/>
  <c r="C49" s="1"/>
  <c r="D44"/>
  <c r="C48"/>
  <c r="D54"/>
  <c r="C54" s="1"/>
  <c r="C58"/>
  <c r="D39" l="1"/>
  <c r="D19" s="1"/>
  <c r="D14" s="1"/>
  <c r="F19"/>
  <c r="F14" s="1"/>
  <c r="E23"/>
  <c r="E18" s="1"/>
  <c r="C44"/>
  <c r="C43"/>
  <c r="F23"/>
  <c r="F18" s="1"/>
  <c r="D23"/>
  <c r="D18" s="1"/>
  <c r="E19"/>
  <c r="E14" s="1"/>
  <c r="C39" l="1"/>
  <c r="C18"/>
  <c r="C19"/>
  <c r="C14" s="1"/>
  <c r="C23"/>
</calcChain>
</file>

<file path=xl/sharedStrings.xml><?xml version="1.0" encoding="utf-8"?>
<sst xmlns="http://schemas.openxmlformats.org/spreadsheetml/2006/main" count="579" uniqueCount="134">
  <si>
    <t>2015 год</t>
  </si>
  <si>
    <t>2016 год</t>
  </si>
  <si>
    <t xml:space="preserve">2017 год </t>
  </si>
  <si>
    <t xml:space="preserve">в том числе по годам </t>
  </si>
  <si>
    <t>ед. изм.</t>
  </si>
  <si>
    <t xml:space="preserve">2015 год 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</si>
  <si>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</si>
  <si>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</si>
  <si>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</si>
  <si>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</si>
  <si>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Администрация Верещагинского муниципального района </t>
  </si>
  <si>
    <t>ед.</t>
  </si>
  <si>
    <t>Администрация Верещагинского муниципального района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</si>
  <si>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</si>
  <si>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</si>
  <si>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</si>
  <si>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</si>
  <si>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</si>
  <si>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</si>
  <si>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</si>
  <si>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</si>
  <si>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</si>
  <si>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</si>
  <si>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Муниципальная программа</t>
  </si>
  <si>
    <t>Приложение к муниципальной программе "Развитие сельского хозяйства и устойчивое развитие сельских территорий верещагинского муниципального района на 2015-2017 годы"</t>
  </si>
  <si>
    <t>"Развитие сельского хозяйства и устойчивое развитие сельских территорий Верещагинского муниципального района на 2015-2017 годы"</t>
  </si>
  <si>
    <t>Подпрограмма 1 "Развитие сельскохозяйственных предприятий"</t>
  </si>
  <si>
    <t>Основное мероприятие 1.1. Увеличение объемов производства основных видов продукции растениеводства и животноводства</t>
  </si>
  <si>
    <t>Мероприятие 1.1.1. Возмещение части затрат для приобретения горюче-смазочных материалов</t>
  </si>
  <si>
    <t>Мероприятие 1.1.2. Возмещение части затрат на межевание сельскохозяйственных земель</t>
  </si>
  <si>
    <t>Основное мероприятие 1.2. Сохранение и развитие кадрового потенциала, информационное и организационное сопровождение развития отрасли</t>
  </si>
  <si>
    <t>Мероприятие 1.2.1. Субсидирование части затрат на подготовку и переподготовку трактористов-машинистов сельхозпредприятий и КФХ</t>
  </si>
  <si>
    <t>Мероприятие 1.2.2. Проведение районных конкурсов: пахарь года, операторов машинного доения и техников по воспроизводству стада, лучший пчеловод, конкурс сельхозтоваропроизводителей, клуб передовых животноводов</t>
  </si>
  <si>
    <t>Мероприятие 1.2.3. Проведение сельскохозяйственных ярмарок-выставок</t>
  </si>
  <si>
    <t>Подпрограмма 2 Поддержка крестьянских (фермерских) хозяйств, индивидуальных предпринимателей и личных подсобных хозяйств"</t>
  </si>
  <si>
    <t xml:space="preserve">Основное мероприятие 2.1.Увеличение числа крестьянских (фермерских) хозяйств, индивидуальных предпринимателей, занимающихся сельскохозяйственным производством </t>
  </si>
  <si>
    <t>Мероприятие 2.1.1. Поддержка начинающих крестьянских (фермерских) хозяйств</t>
  </si>
  <si>
    <t>Мероприятие 2.1.2. Развитие семейных животноводческих ферм</t>
  </si>
  <si>
    <t>Мероприятие 2.1.3. Компенсация расходов по оформлениею земельных участков в собственность крестьянским (фермерским) хозяйствам</t>
  </si>
  <si>
    <t>Основное мероприятие 2.2. Создание условий для увеличения количества субъектов малых форм хозяйствования, в том числе сельскохозяйственных потребительских кооперативов в сельской местности, реализующих проекты в сфере закупа, производства и переработки сельскохозяйственной продукции</t>
  </si>
  <si>
    <t>Подпрограмма 3 "Устойивое развитие сельских территорий Верещагинского муниципального района"</t>
  </si>
  <si>
    <t>Основное мероприятие 3.1. Удовлетворение потребностей сельского населения, в том числе молодых семей молодых семей и молодых специалистов, в благоустроенном жилье</t>
  </si>
  <si>
    <t>Мероприятие 3.1.1. Улучшение жилищных условий граждан, проживающих в сельской местности</t>
  </si>
  <si>
    <t>Мероприятие 3.1.2. Улучшение жилищных условий молодых семей и молодых специалистов проживающих  в сельской местности</t>
  </si>
  <si>
    <t>Основное мероприятие 3.2. Развитие социальной и инженерной инфраструктуры в сельской местности</t>
  </si>
  <si>
    <t>Мероприятие 3.2.1.1. Распределительный газопровод среднего и низкого давления п. Ленино, д. Сарапулка Верещагинского района пермского края 1 и 2 очередь</t>
  </si>
  <si>
    <t>Мероприятие 3.2.1.2.  Газопровод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</t>
  </si>
  <si>
    <t xml:space="preserve">Мероприятие 3.2.1.4.  Распределительный газопровод низкого давления п. Зюкайка Верещагинского района Пермского края 1 и 2 очередь </t>
  </si>
  <si>
    <t>Мероприятие 3.2.1.5. Распределительный газопровод низкого давления д. Кривчана, д. Егорово, д. Демино Верещагинского района Пермского края 1 и 2 очередь</t>
  </si>
  <si>
    <t>Мероприятие 3.2.2. Строительство локальных сетей водоснабжения в сельских поселениях</t>
  </si>
  <si>
    <t>Мероприятие 3.2.2.1. Строительство артезианских скважин в Сепычевском сельском поселении</t>
  </si>
  <si>
    <t>Мероприятие 3.2.2.2. Строительство водонапорных башен в Сепычевском сельском поселении</t>
  </si>
  <si>
    <t>Мероприятие 2.2.2. Конкурс на лучшее подсобное хозяйство в Верещагинском муниципальном районе</t>
  </si>
  <si>
    <t xml:space="preserve">Показатель 1.1.1. Увеличение посевных площадей       </t>
  </si>
  <si>
    <t>Показатель 1.1.2. Оформление невостребованных долей (паев)</t>
  </si>
  <si>
    <t>га.</t>
  </si>
  <si>
    <t xml:space="preserve">Показатель 1.2.1. Обучение трактористов-машинистов   </t>
  </si>
  <si>
    <t>чел.</t>
  </si>
  <si>
    <t>Показатель 1.2.2. Количество мероприятий</t>
  </si>
  <si>
    <t>Показатель 1.2.3. Количество мероприятий</t>
  </si>
  <si>
    <t>Показатель 2.1.1.   Количество крестьянских (фермерских) хозяйств</t>
  </si>
  <si>
    <t>Показатель 2.1.2.   Количество крестьянских (фермерских) хозяйств</t>
  </si>
  <si>
    <t>Показатель 2.1.3. Оформление в собственность КФХ земельных участков</t>
  </si>
  <si>
    <t>Показатель 2.2.1. Количество субсидируемых договоров</t>
  </si>
  <si>
    <t>Показатель 3.1.2.    Ввод и приобретение жилья для молодых семей и молодых специалистов</t>
  </si>
  <si>
    <t>кв.м.</t>
  </si>
  <si>
    <t>Показатель 3.2.1. Строительство распределительных газовых сетей</t>
  </si>
  <si>
    <t>км.</t>
  </si>
  <si>
    <t xml:space="preserve">Показатель 3.2.1.3. </t>
  </si>
  <si>
    <t xml:space="preserve">Показатель 3.2.2. </t>
  </si>
  <si>
    <t xml:space="preserve">Показатель 3.2.1.5. </t>
  </si>
  <si>
    <t>Показатель 3.2.1.4. Строительство распределительных газовых сетей</t>
  </si>
  <si>
    <t>Мероприятие 3.2.1.3. Газопровод среднего и низкого давления с. Путино, д. Ключи, д. Лушканово Верещагинского района Пермского края (проектные работы)</t>
  </si>
  <si>
    <t>Показатель 3.2.1.2. Строительство распределительных газовых сетей.</t>
  </si>
  <si>
    <t xml:space="preserve">Показатель 3.2.2.1. </t>
  </si>
  <si>
    <t>Показатель 3.2.2.2.</t>
  </si>
  <si>
    <t>Показатель 3.2.2.3</t>
  </si>
  <si>
    <t>Мероприятие 3.2.2.3. Строительство водоводов в Сепычевском сельском поселении</t>
  </si>
  <si>
    <t>Мероприятие 3.2.1. Строительство распределительных газопроводов в сельских поселениях</t>
  </si>
  <si>
    <t>Показатель 2.2.2. Количество участников</t>
  </si>
  <si>
    <t xml:space="preserve">Показатель3.1.1.          Ввод и приобретение жилья для граждан </t>
  </si>
  <si>
    <t>Показатель 3.2.1.1. Строительство распределительных газовых сетей</t>
  </si>
  <si>
    <t xml:space="preserve">Мероприятие 3.3.2. </t>
  </si>
  <si>
    <t>Показатель 3.3.1. Протяженность реконструируемого участка</t>
  </si>
  <si>
    <t>Основное мероприятие 3.4. Поддержка месттных инициатив граждан, проживающих в сельской местности</t>
  </si>
  <si>
    <t>Мероприятие 3.4.1. Создание и обустройство детских игровых площадок</t>
  </si>
  <si>
    <t>Мероприятие 3.4.2. Создание и обустройство спортивных площадок</t>
  </si>
  <si>
    <t xml:space="preserve">Основное мероприятие 3.3. Строительство и реконструцкия сельских дорог </t>
  </si>
  <si>
    <t>Мероприятие 3.3.1. Реконструкция автомобильной дороги "Верещагино-Соколово"-Ивашково" Верещагинский район, Пермский край</t>
  </si>
  <si>
    <t>Показатель 3.4.1. Количество проектов</t>
  </si>
  <si>
    <t>Показатель 3.4.2.    Количество проектов</t>
  </si>
  <si>
    <t>Мероприятие 2.2.1.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</si>
  <si>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Приложение 2
к постановлению администрации 
Верещагинского муниципального района                                                                 от 29.02.2016 г. № 93 </t>
  </si>
  <si>
    <t>Мероприятие 2.1.1. Поддержка начинающих фермеров</t>
  </si>
  <si>
    <t>Мероприятие 2.1.3.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</si>
  <si>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Мероприятие 2.2.2. Конкурс на лучшее подсобное хозяйство, крестьянское (фермерское) хозяйство в Верещагинском муниципальном районе</t>
  </si>
  <si>
    <t>Основное мероприятие 3.1. Улучшение жилищных условий граждан, проживающих в сельской местности</t>
  </si>
  <si>
    <t>Мероприятие 3.1.1. Реализация мероприятий федеральной целевой программы "Устойчивое развитие сельских территорий на 2014-2017 годы и на период до 2020 года"</t>
  </si>
  <si>
    <t>Основное мероприятие 3.2. Улучшение жилищных условий молодых семей и молодых специалистов, проживающих в сельской местности</t>
  </si>
  <si>
    <t>Мероприятие 3.2.1. Реализация мероприятий федеральной целевой программы "Устойчивое развитие сельских территорий на 2014-2017 годы и на период до 2020 года"</t>
  </si>
  <si>
    <t>Бюджет поселений</t>
  </si>
  <si>
    <t>Показатель 2.1.1.   Количество начинающих фермеров</t>
  </si>
  <si>
    <t>Основное мероприятие 3.3. Строительство распределительных газопроводов в сельских поселениях</t>
  </si>
  <si>
    <t>Мероприятие 3.3.1. Реализация мероприятий федеральной целевой программы "Устойчивое развитие сельских территорий на 2014-2017 годы и на период до 2020 года"</t>
  </si>
  <si>
    <t>Мероприятие 3.3.1.2.  Распределительный газопровод низкого давления п. Зюкайка Верещагинского района Пермского края 1 и 2 очередь</t>
  </si>
  <si>
    <t xml:space="preserve">Мероприятие 3.3.3.  Газопровод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 </t>
  </si>
  <si>
    <t>Мероприятие 3.3.4. Распределительный газопровод низкого давления д. Кривчана, д. Егорово, д. Демино Верещагинского района Пермского края 1 и 2 очередь</t>
  </si>
  <si>
    <t>Мероприятие 3.4. Строительство локальных сетей водоснабжения в сельских поселениях</t>
  </si>
  <si>
    <t>Мероприятие 3.4.1. Строительство артезианских скважин в Сепычевском сельском поселении</t>
  </si>
  <si>
    <t>Мероприятие 3.4.2. Строительство водонапорных башен в Сепычевском сельском поселении</t>
  </si>
  <si>
    <t>Мероприятие 3.4.3. Строительство водоводов в Сепычевском сельском поселении</t>
  </si>
  <si>
    <t>Показатель 3.4.2.</t>
  </si>
  <si>
    <t>Показатель 3.4.3.</t>
  </si>
  <si>
    <t xml:space="preserve">Показатель 3.4.1. </t>
  </si>
  <si>
    <t>Показатель 3.4.</t>
  </si>
  <si>
    <t>Показатель 3.3.3. Строительство распределительных газовых сетей</t>
  </si>
  <si>
    <t>Показатель 3.3.1.1. Строительство распределительных газовых сетей</t>
  </si>
  <si>
    <t>Показатель 3.3.1.2. Строительство распределительных газовых сетей.</t>
  </si>
  <si>
    <t>Показатель 3.3.1. Строительство распределительных газовых сетей</t>
  </si>
  <si>
    <t>Показатель 3.2.1.   Ввод и приобретение жилья для молодых семей и молодых специалистов</t>
  </si>
  <si>
    <t>Мероприятие 3.3.1.1. Распределительный газопровод среднего и низкого давления п. Ленино, д. Сарапулка Верещагинского района Пермского края 1 и 2 очередь</t>
  </si>
  <si>
    <t xml:space="preserve">Показатель 3.3.2. Проектно-сметная документация </t>
  </si>
  <si>
    <t>Показатель 3.3.4. Строительство распределительных газовых сетей</t>
  </si>
  <si>
    <t>Мероприятие 3.4.1. Реконструкция автомобильной дороги "Верещагино-Соколово"-Ивашково" Верещагинский район, Пермский край</t>
  </si>
  <si>
    <t>Показатель 3.4.1. Протяженность реконструируемого участка</t>
  </si>
  <si>
    <t>Мероприятие 3.5.1. Создание и обустройство детских игровых площадок</t>
  </si>
  <si>
    <t>Мероприятие 3.5.2. Создание и обустройство спортивных площадок</t>
  </si>
  <si>
    <t>Показатель 3.5.1. Количество проектов</t>
  </si>
  <si>
    <t>Показатель 3.5.2.    Количество проектов</t>
  </si>
  <si>
    <t xml:space="preserve">Основное мероприятие 3.4. Строительство и реконструкция сельских дорог </t>
  </si>
  <si>
    <t>Основное мероприятие 3.5. Поддержка местных инициатив граждан, проживающих в сельской местности</t>
  </si>
  <si>
    <t>Подпрограмма 2 "Поддержка крестьянских (фермерских) хозяйств, индивидуальных предпринимателей и личных подсобных хозяйств"</t>
  </si>
  <si>
    <t>Мероприятие 3.3.2. Проектно-изыскательские работы по объекту "Газопровод среднего и низкого давления с. Путино, д. Ключи, д. Леушканово Верещагинского района Пермского края"</t>
  </si>
  <si>
    <t xml:space="preserve">Приложение 2
к постановлению администрации 
Верещагинского муниципального района                                                                 от 10.05.2016 г. № 235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</si>
</sst>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view="pageBreakPreview" zoomScale="80" zoomScaleNormal="120" zoomScaleSheetLayoutView="80" workbookViewId="0">
      <selection sqref="A1:XFD1048576"/>
    </sheetView>
  </sheetViews>
  <sheetFormatPr defaultRowHeight="15"/>
  <cols>
    <col min="1" max="1" width="55.28515625" style="1" customWidth="1"/>
    <col min="2" max="2" width="25.140625" style="1" customWidth="1"/>
    <col min="3" max="3" width="11.140625" style="1" customWidth="1"/>
    <col min="4" max="4" width="11.42578125" style="1" customWidth="1"/>
    <col min="5" max="5" width="9.85546875" style="1" customWidth="1"/>
    <col min="6" max="6" width="12.140625" style="1" customWidth="1"/>
    <col min="7" max="7" width="21" style="1" customWidth="1"/>
    <col min="8" max="8" width="9.140625" style="1"/>
    <col min="9" max="9" width="18.28515625" style="1" customWidth="1"/>
    <col min="10" max="10" width="10" style="1" customWidth="1"/>
    <col min="11" max="11" width="9.140625" style="1"/>
    <col min="12" max="12" width="10.5703125" style="1" customWidth="1"/>
    <col min="13" max="13" width="9.140625" style="1" hidden="1" customWidth="1"/>
    <col min="14" max="16384" width="9.140625" style="1"/>
  </cols>
  <sheetData>
    <row r="1" spans="1:16" ht="70.5" customHeight="1">
      <c r="I1" s="42" t="s">
        <v>92</v>
      </c>
      <c r="J1" s="43"/>
      <c r="K1" s="43"/>
      <c r="L1" s="43"/>
    </row>
    <row r="3" spans="1:16">
      <c r="I3" s="42" t="s">
        <v>24</v>
      </c>
      <c r="J3" s="42"/>
      <c r="K3" s="42"/>
      <c r="L3" s="42"/>
    </row>
    <row r="4" spans="1:16" ht="44.25" customHeight="1">
      <c r="I4" s="42"/>
      <c r="J4" s="42"/>
      <c r="K4" s="42"/>
      <c r="L4" s="42"/>
    </row>
    <row r="5" spans="1:16" hidden="1"/>
    <row r="6" spans="1:16" hidden="1"/>
    <row r="7" spans="1:16">
      <c r="A7" s="47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6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10" spans="1:16" ht="15.75" customHeight="1">
      <c r="A10" s="52" t="s">
        <v>16</v>
      </c>
      <c r="B10" s="29" t="s">
        <v>6</v>
      </c>
      <c r="C10" s="44" t="s">
        <v>14</v>
      </c>
      <c r="D10" s="45"/>
      <c r="E10" s="45"/>
      <c r="F10" s="46"/>
      <c r="G10" s="44" t="s">
        <v>18</v>
      </c>
      <c r="H10" s="45"/>
      <c r="I10" s="45"/>
      <c r="J10" s="45"/>
      <c r="K10" s="45"/>
      <c r="L10" s="46"/>
    </row>
    <row r="11" spans="1:16">
      <c r="A11" s="52"/>
      <c r="B11" s="30"/>
      <c r="C11" s="29" t="s">
        <v>15</v>
      </c>
      <c r="D11" s="49" t="s">
        <v>3</v>
      </c>
      <c r="E11" s="50"/>
      <c r="F11" s="51"/>
      <c r="G11" s="29" t="s">
        <v>17</v>
      </c>
      <c r="H11" s="53" t="s">
        <v>4</v>
      </c>
      <c r="I11" s="29" t="s">
        <v>19</v>
      </c>
      <c r="J11" s="44" t="s">
        <v>20</v>
      </c>
      <c r="K11" s="45"/>
      <c r="L11" s="46"/>
      <c r="M11" s="2"/>
      <c r="N11" s="2"/>
    </row>
    <row r="12" spans="1:16" ht="105" customHeight="1">
      <c r="A12" s="52"/>
      <c r="B12" s="31"/>
      <c r="C12" s="31"/>
      <c r="D12" s="4" t="s">
        <v>0</v>
      </c>
      <c r="E12" s="4" t="s">
        <v>1</v>
      </c>
      <c r="F12" s="4" t="s">
        <v>2</v>
      </c>
      <c r="G12" s="31"/>
      <c r="H12" s="54"/>
      <c r="I12" s="31"/>
      <c r="J12" s="4" t="s">
        <v>5</v>
      </c>
      <c r="K12" s="4" t="s">
        <v>1</v>
      </c>
      <c r="L12" s="4" t="s">
        <v>2</v>
      </c>
      <c r="M12" s="5"/>
      <c r="N12" s="5"/>
      <c r="O12" s="5"/>
      <c r="P12" s="5"/>
    </row>
    <row r="13" spans="1:16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5"/>
      <c r="N13" s="5"/>
      <c r="O13" s="5"/>
      <c r="P13" s="5"/>
    </row>
    <row r="14" spans="1:16">
      <c r="A14" s="55" t="s">
        <v>23</v>
      </c>
      <c r="B14" s="56"/>
      <c r="C14" s="22">
        <f t="shared" ref="C14:E14" si="0">C19+C59+C99</f>
        <v>104964.185</v>
      </c>
      <c r="D14" s="22">
        <f t="shared" si="0"/>
        <v>24997.9</v>
      </c>
      <c r="E14" s="22">
        <f t="shared" si="0"/>
        <v>79911.285000000003</v>
      </c>
      <c r="F14" s="15">
        <f>F19+F59+F99</f>
        <v>55</v>
      </c>
      <c r="G14" s="6"/>
      <c r="H14" s="6"/>
      <c r="I14" s="6"/>
      <c r="J14" s="6"/>
      <c r="K14" s="6"/>
      <c r="L14" s="6"/>
      <c r="M14" s="5"/>
      <c r="N14" s="5"/>
      <c r="O14" s="5"/>
      <c r="P14" s="5"/>
    </row>
    <row r="15" spans="1:16">
      <c r="A15" s="32" t="s">
        <v>9</v>
      </c>
      <c r="B15" s="33"/>
      <c r="C15" s="22">
        <f t="shared" ref="C15:C18" si="1">D15+E15+F15</f>
        <v>54928.799999999996</v>
      </c>
      <c r="D15" s="22">
        <f t="shared" ref="D15" si="2">D20+D60+D100</f>
        <v>12477.599999999999</v>
      </c>
      <c r="E15" s="22">
        <f t="shared" ref="E15" si="3">E20+E60+E100</f>
        <v>42451.199999999997</v>
      </c>
      <c r="F15" s="15">
        <f t="shared" ref="F15:F18" si="4">F20+F60+F100</f>
        <v>0</v>
      </c>
      <c r="G15" s="6"/>
      <c r="H15" s="6"/>
      <c r="I15" s="6"/>
      <c r="J15" s="6"/>
      <c r="K15" s="6"/>
      <c r="L15" s="6"/>
      <c r="M15" s="5"/>
      <c r="N15" s="5"/>
      <c r="O15" s="5"/>
      <c r="P15" s="5"/>
    </row>
    <row r="16" spans="1:16">
      <c r="A16" s="32" t="s">
        <v>21</v>
      </c>
      <c r="B16" s="33"/>
      <c r="C16" s="22">
        <f t="shared" si="1"/>
        <v>41319.9</v>
      </c>
      <c r="D16" s="22">
        <f t="shared" ref="D16" si="5">D21+D61+D101</f>
        <v>9374.2999999999993</v>
      </c>
      <c r="E16" s="22">
        <f t="shared" ref="E16" si="6">E21+E61+E101</f>
        <v>31890.600000000002</v>
      </c>
      <c r="F16" s="15">
        <f t="shared" si="4"/>
        <v>55</v>
      </c>
      <c r="G16" s="6"/>
      <c r="H16" s="6"/>
      <c r="I16" s="6"/>
      <c r="J16" s="6"/>
      <c r="K16" s="6"/>
      <c r="L16" s="6"/>
      <c r="M16" s="5"/>
      <c r="N16" s="5"/>
      <c r="O16" s="5"/>
      <c r="P16" s="5"/>
    </row>
    <row r="17" spans="1:16">
      <c r="A17" s="32" t="s">
        <v>8</v>
      </c>
      <c r="B17" s="33"/>
      <c r="C17" s="22">
        <f t="shared" si="1"/>
        <v>2677.6</v>
      </c>
      <c r="D17" s="15">
        <f t="shared" ref="D17" si="7">D22+D62+D102</f>
        <v>466</v>
      </c>
      <c r="E17" s="22">
        <f t="shared" ref="E17" si="8">E22+E62+E102</f>
        <v>2211.6</v>
      </c>
      <c r="F17" s="15">
        <f t="shared" si="4"/>
        <v>0</v>
      </c>
      <c r="G17" s="6"/>
      <c r="H17" s="6"/>
      <c r="I17" s="6"/>
      <c r="J17" s="6"/>
      <c r="K17" s="6"/>
      <c r="L17" s="6"/>
      <c r="M17" s="5"/>
      <c r="N17" s="5"/>
      <c r="O17" s="5"/>
      <c r="P17" s="5"/>
    </row>
    <row r="18" spans="1:16">
      <c r="A18" s="32" t="s">
        <v>22</v>
      </c>
      <c r="B18" s="33"/>
      <c r="C18" s="22">
        <f t="shared" si="1"/>
        <v>6037.8850000000002</v>
      </c>
      <c r="D18" s="15">
        <f t="shared" ref="D18" si="9">D23+D63+D103</f>
        <v>2680</v>
      </c>
      <c r="E18" s="22">
        <f t="shared" ref="E18" si="10">E23+E63+E103</f>
        <v>3357.8849999999998</v>
      </c>
      <c r="F18" s="15">
        <f t="shared" si="4"/>
        <v>0</v>
      </c>
      <c r="G18" s="6"/>
      <c r="H18" s="6"/>
      <c r="I18" s="6"/>
      <c r="J18" s="6"/>
      <c r="K18" s="6"/>
      <c r="L18" s="6"/>
      <c r="M18" s="5"/>
      <c r="N18" s="5"/>
      <c r="O18" s="5"/>
      <c r="P18" s="5"/>
    </row>
    <row r="19" spans="1:16" ht="33.75" customHeight="1">
      <c r="A19" s="36" t="s">
        <v>26</v>
      </c>
      <c r="B19" s="37"/>
      <c r="C19" s="10">
        <f>D19+E19+F19</f>
        <v>482</v>
      </c>
      <c r="D19" s="10">
        <f t="shared" ref="D19:F23" si="11">D24+D39</f>
        <v>266</v>
      </c>
      <c r="E19" s="10">
        <f t="shared" si="11"/>
        <v>216</v>
      </c>
      <c r="F19" s="10">
        <f t="shared" si="11"/>
        <v>0</v>
      </c>
      <c r="G19" s="6"/>
      <c r="H19" s="6"/>
      <c r="I19" s="6"/>
      <c r="J19" s="6"/>
      <c r="K19" s="6"/>
      <c r="L19" s="6"/>
      <c r="M19" s="5"/>
      <c r="N19" s="5"/>
      <c r="O19" s="5"/>
      <c r="P19" s="5"/>
    </row>
    <row r="20" spans="1:16">
      <c r="A20" s="27" t="s">
        <v>9</v>
      </c>
      <c r="B20" s="28"/>
      <c r="C20" s="9">
        <f>D20+E20+F20</f>
        <v>0</v>
      </c>
      <c r="D20" s="10">
        <f t="shared" si="11"/>
        <v>0</v>
      </c>
      <c r="E20" s="10">
        <f t="shared" si="11"/>
        <v>0</v>
      </c>
      <c r="F20" s="10">
        <f t="shared" si="11"/>
        <v>0</v>
      </c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1:16">
      <c r="A21" s="27" t="s">
        <v>21</v>
      </c>
      <c r="B21" s="28"/>
      <c r="C21" s="9">
        <f t="shared" ref="C21:C23" si="12">D21+E21+F21</f>
        <v>0</v>
      </c>
      <c r="D21" s="10">
        <f t="shared" si="11"/>
        <v>0</v>
      </c>
      <c r="E21" s="10">
        <f t="shared" si="11"/>
        <v>0</v>
      </c>
      <c r="F21" s="10">
        <f t="shared" si="11"/>
        <v>0</v>
      </c>
      <c r="G21" s="6"/>
      <c r="H21" s="6"/>
      <c r="I21" s="6"/>
      <c r="J21" s="6"/>
      <c r="K21" s="6"/>
      <c r="L21" s="6"/>
      <c r="M21" s="5"/>
      <c r="N21" s="5"/>
      <c r="O21" s="5"/>
      <c r="P21" s="5"/>
    </row>
    <row r="22" spans="1:16">
      <c r="A22" s="27" t="s">
        <v>8</v>
      </c>
      <c r="B22" s="28"/>
      <c r="C22" s="9">
        <f t="shared" si="12"/>
        <v>482</v>
      </c>
      <c r="D22" s="10">
        <f t="shared" si="11"/>
        <v>266</v>
      </c>
      <c r="E22" s="10">
        <f t="shared" si="11"/>
        <v>216</v>
      </c>
      <c r="F22" s="10">
        <f t="shared" si="11"/>
        <v>0</v>
      </c>
      <c r="G22" s="6"/>
      <c r="H22" s="6"/>
      <c r="I22" s="6"/>
      <c r="J22" s="6"/>
      <c r="K22" s="6"/>
      <c r="L22" s="6"/>
      <c r="M22" s="5"/>
      <c r="N22" s="5"/>
      <c r="O22" s="5"/>
      <c r="P22" s="5"/>
    </row>
    <row r="23" spans="1:16">
      <c r="A23" s="27" t="s">
        <v>22</v>
      </c>
      <c r="B23" s="28"/>
      <c r="C23" s="9">
        <f t="shared" si="12"/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6"/>
      <c r="H23" s="6"/>
      <c r="I23" s="6"/>
      <c r="J23" s="6"/>
      <c r="K23" s="6"/>
      <c r="L23" s="6"/>
      <c r="M23" s="5"/>
      <c r="N23" s="5"/>
      <c r="O23" s="5"/>
      <c r="P23" s="5"/>
    </row>
    <row r="24" spans="1:16" ht="30" customHeight="1">
      <c r="A24" s="25" t="s">
        <v>27</v>
      </c>
      <c r="B24" s="26"/>
      <c r="C24" s="10">
        <f t="shared" ref="C24:E24" si="13">C29+C34</f>
        <v>0</v>
      </c>
      <c r="D24" s="10">
        <f t="shared" si="13"/>
        <v>0</v>
      </c>
      <c r="E24" s="10">
        <f t="shared" si="13"/>
        <v>0</v>
      </c>
      <c r="F24" s="10">
        <f>F29+F34</f>
        <v>0</v>
      </c>
      <c r="G24" s="6"/>
      <c r="H24" s="6"/>
      <c r="I24" s="6"/>
      <c r="J24" s="6"/>
      <c r="K24" s="6"/>
      <c r="L24" s="6"/>
      <c r="M24" s="5"/>
      <c r="N24" s="5"/>
      <c r="O24" s="5"/>
      <c r="P24" s="5"/>
    </row>
    <row r="25" spans="1:16">
      <c r="A25" s="27" t="s">
        <v>9</v>
      </c>
      <c r="B25" s="28"/>
      <c r="C25" s="10">
        <f t="shared" ref="C25" si="14">C30+C35</f>
        <v>0</v>
      </c>
      <c r="D25" s="10">
        <f t="shared" ref="D25" si="15">D30+D35</f>
        <v>0</v>
      </c>
      <c r="E25" s="10">
        <f t="shared" ref="E25" si="16">E30+E35</f>
        <v>0</v>
      </c>
      <c r="F25" s="10">
        <f t="shared" ref="F25:F28" si="17">F30+F35</f>
        <v>0</v>
      </c>
      <c r="G25" s="6"/>
      <c r="H25" s="6"/>
      <c r="I25" s="6"/>
      <c r="J25" s="6"/>
      <c r="K25" s="6"/>
      <c r="L25" s="6"/>
      <c r="M25" s="5"/>
      <c r="N25" s="5"/>
      <c r="O25" s="5"/>
      <c r="P25" s="5"/>
    </row>
    <row r="26" spans="1:16">
      <c r="A26" s="27" t="s">
        <v>21</v>
      </c>
      <c r="B26" s="28"/>
      <c r="C26" s="10">
        <f t="shared" ref="C26" si="18">C31+C36</f>
        <v>0</v>
      </c>
      <c r="D26" s="10">
        <f t="shared" ref="D26" si="19">D31+D36</f>
        <v>0</v>
      </c>
      <c r="E26" s="10">
        <f t="shared" ref="E26" si="20">E31+E36</f>
        <v>0</v>
      </c>
      <c r="F26" s="10">
        <f t="shared" si="17"/>
        <v>0</v>
      </c>
      <c r="G26" s="6"/>
      <c r="H26" s="6"/>
      <c r="I26" s="6"/>
      <c r="J26" s="6"/>
      <c r="K26" s="6"/>
      <c r="L26" s="6"/>
      <c r="M26" s="5"/>
      <c r="N26" s="5"/>
      <c r="O26" s="5"/>
      <c r="P26" s="5"/>
    </row>
    <row r="27" spans="1:16">
      <c r="A27" s="27" t="s">
        <v>8</v>
      </c>
      <c r="B27" s="28"/>
      <c r="C27" s="10">
        <f t="shared" ref="C27" si="21">C32+C37</f>
        <v>0</v>
      </c>
      <c r="D27" s="10">
        <f t="shared" ref="D27" si="22">D32+D37</f>
        <v>0</v>
      </c>
      <c r="E27" s="10">
        <f t="shared" ref="E27" si="23">E32+E37</f>
        <v>0</v>
      </c>
      <c r="F27" s="10">
        <f t="shared" si="17"/>
        <v>0</v>
      </c>
      <c r="G27" s="6"/>
      <c r="H27" s="6"/>
      <c r="I27" s="6"/>
      <c r="J27" s="6"/>
      <c r="K27" s="6"/>
      <c r="L27" s="6"/>
      <c r="M27" s="5"/>
      <c r="N27" s="5"/>
      <c r="O27" s="5"/>
      <c r="P27" s="5"/>
    </row>
    <row r="28" spans="1:16">
      <c r="A28" s="27" t="s">
        <v>22</v>
      </c>
      <c r="B28" s="28"/>
      <c r="C28" s="10">
        <f t="shared" ref="C28" si="24">C33+C38</f>
        <v>0</v>
      </c>
      <c r="D28" s="10">
        <f t="shared" ref="D28" si="25">D33+D38</f>
        <v>0</v>
      </c>
      <c r="E28" s="10">
        <f t="shared" ref="E28" si="26">E33+E38</f>
        <v>0</v>
      </c>
      <c r="F28" s="10">
        <f t="shared" si="17"/>
        <v>0</v>
      </c>
      <c r="G28" s="6"/>
      <c r="H28" s="6"/>
      <c r="I28" s="6"/>
      <c r="J28" s="6"/>
      <c r="K28" s="6"/>
      <c r="L28" s="6"/>
      <c r="M28" s="5"/>
      <c r="N28" s="5"/>
      <c r="O28" s="5"/>
      <c r="P28" s="5"/>
    </row>
    <row r="29" spans="1:16" ht="30">
      <c r="A29" s="17" t="s">
        <v>28</v>
      </c>
      <c r="B29" s="29" t="s">
        <v>10</v>
      </c>
      <c r="C29" s="16">
        <f>D29+E29+F29</f>
        <v>0</v>
      </c>
      <c r="D29" s="16">
        <f t="shared" ref="D29:F29" si="27">D30+D31+D32+D33</f>
        <v>0</v>
      </c>
      <c r="E29" s="16">
        <f t="shared" si="27"/>
        <v>0</v>
      </c>
      <c r="F29" s="16">
        <f t="shared" si="27"/>
        <v>0</v>
      </c>
      <c r="G29" s="29" t="s">
        <v>53</v>
      </c>
      <c r="H29" s="29" t="s">
        <v>55</v>
      </c>
      <c r="I29" s="29">
        <v>26691</v>
      </c>
      <c r="J29" s="29">
        <v>26706</v>
      </c>
      <c r="K29" s="29">
        <v>26750</v>
      </c>
      <c r="L29" s="29">
        <v>26850</v>
      </c>
      <c r="M29" s="5"/>
      <c r="N29" s="5"/>
      <c r="O29" s="5"/>
      <c r="P29" s="5"/>
    </row>
    <row r="30" spans="1:16" ht="15.75" customHeight="1">
      <c r="A30" s="7" t="s">
        <v>9</v>
      </c>
      <c r="B30" s="30"/>
      <c r="C30" s="9">
        <f>D30+E30+F30</f>
        <v>0</v>
      </c>
      <c r="D30" s="9">
        <v>0</v>
      </c>
      <c r="E30" s="9">
        <v>0</v>
      </c>
      <c r="F30" s="9">
        <v>0</v>
      </c>
      <c r="G30" s="30"/>
      <c r="H30" s="30"/>
      <c r="I30" s="30"/>
      <c r="J30" s="30"/>
      <c r="K30" s="30"/>
      <c r="L30" s="30"/>
      <c r="M30" s="5"/>
      <c r="N30" s="5"/>
      <c r="O30" s="5"/>
      <c r="P30" s="5"/>
    </row>
    <row r="31" spans="1:16" ht="15" customHeight="1">
      <c r="A31" s="7" t="s">
        <v>21</v>
      </c>
      <c r="B31" s="30"/>
      <c r="C31" s="9">
        <f>D31+E31+F31</f>
        <v>0</v>
      </c>
      <c r="D31" s="9">
        <v>0</v>
      </c>
      <c r="E31" s="9">
        <v>0</v>
      </c>
      <c r="F31" s="9">
        <v>0</v>
      </c>
      <c r="G31" s="30"/>
      <c r="H31" s="30"/>
      <c r="I31" s="30"/>
      <c r="J31" s="30"/>
      <c r="K31" s="30"/>
      <c r="L31" s="30"/>
      <c r="M31" s="5"/>
      <c r="N31" s="5"/>
      <c r="O31" s="5"/>
      <c r="P31" s="5"/>
    </row>
    <row r="32" spans="1:16" ht="15.75" customHeight="1">
      <c r="A32" s="7" t="s">
        <v>8</v>
      </c>
      <c r="B32" s="30"/>
      <c r="C32" s="9">
        <f t="shared" ref="C32:C33" si="28">D32+E32+F32</f>
        <v>0</v>
      </c>
      <c r="D32" s="9">
        <v>0</v>
      </c>
      <c r="E32" s="9">
        <v>0</v>
      </c>
      <c r="F32" s="9">
        <v>0</v>
      </c>
      <c r="G32" s="30"/>
      <c r="H32" s="30"/>
      <c r="I32" s="30"/>
      <c r="J32" s="30"/>
      <c r="K32" s="30"/>
      <c r="L32" s="30"/>
      <c r="M32" s="5"/>
      <c r="N32" s="5"/>
      <c r="O32" s="5"/>
      <c r="P32" s="5"/>
    </row>
    <row r="33" spans="1:16" ht="15" customHeight="1">
      <c r="A33" s="7" t="s">
        <v>22</v>
      </c>
      <c r="B33" s="31"/>
      <c r="C33" s="9">
        <f t="shared" si="28"/>
        <v>0</v>
      </c>
      <c r="D33" s="9">
        <v>0</v>
      </c>
      <c r="E33" s="9">
        <v>0</v>
      </c>
      <c r="F33" s="9">
        <v>0</v>
      </c>
      <c r="G33" s="31"/>
      <c r="H33" s="31"/>
      <c r="I33" s="31"/>
      <c r="J33" s="31"/>
      <c r="K33" s="31"/>
      <c r="L33" s="31"/>
      <c r="M33" s="5"/>
      <c r="N33" s="5"/>
      <c r="O33" s="5"/>
      <c r="P33" s="5"/>
    </row>
    <row r="34" spans="1:16" ht="30">
      <c r="A34" s="17" t="s">
        <v>29</v>
      </c>
      <c r="B34" s="29" t="s">
        <v>12</v>
      </c>
      <c r="C34" s="4">
        <f>D34+E34+F34</f>
        <v>0</v>
      </c>
      <c r="D34" s="4">
        <f t="shared" ref="D34:F34" si="29">D35+D36+D37+D38</f>
        <v>0</v>
      </c>
      <c r="E34" s="4">
        <f t="shared" si="29"/>
        <v>0</v>
      </c>
      <c r="F34" s="4">
        <f t="shared" si="29"/>
        <v>0</v>
      </c>
      <c r="G34" s="29" t="s">
        <v>54</v>
      </c>
      <c r="H34" s="29" t="s">
        <v>55</v>
      </c>
      <c r="I34" s="29">
        <v>0</v>
      </c>
      <c r="J34" s="29">
        <v>2500</v>
      </c>
      <c r="K34" s="29">
        <v>4000</v>
      </c>
      <c r="L34" s="29">
        <v>4000</v>
      </c>
      <c r="M34" s="5"/>
      <c r="N34" s="5"/>
      <c r="O34" s="5"/>
      <c r="P34" s="5"/>
    </row>
    <row r="35" spans="1:16">
      <c r="A35" s="7" t="s">
        <v>9</v>
      </c>
      <c r="B35" s="30"/>
      <c r="C35" s="6">
        <f>D35+E35+F35</f>
        <v>0</v>
      </c>
      <c r="D35" s="6">
        <v>0</v>
      </c>
      <c r="E35" s="6">
        <v>0</v>
      </c>
      <c r="F35" s="6">
        <v>0</v>
      </c>
      <c r="G35" s="30"/>
      <c r="H35" s="30"/>
      <c r="I35" s="30"/>
      <c r="J35" s="30"/>
      <c r="K35" s="30"/>
      <c r="L35" s="30"/>
      <c r="M35" s="5"/>
      <c r="N35" s="5"/>
      <c r="O35" s="5"/>
      <c r="P35" s="5"/>
    </row>
    <row r="36" spans="1:16">
      <c r="A36" s="7" t="s">
        <v>21</v>
      </c>
      <c r="B36" s="30"/>
      <c r="C36" s="6">
        <f t="shared" ref="C36:C38" si="30">D36+E36+F36</f>
        <v>0</v>
      </c>
      <c r="D36" s="6">
        <v>0</v>
      </c>
      <c r="E36" s="6">
        <v>0</v>
      </c>
      <c r="F36" s="6">
        <v>0</v>
      </c>
      <c r="G36" s="30"/>
      <c r="H36" s="30"/>
      <c r="I36" s="30"/>
      <c r="J36" s="30"/>
      <c r="K36" s="30"/>
      <c r="L36" s="30"/>
      <c r="M36" s="5"/>
      <c r="N36" s="5"/>
      <c r="O36" s="5"/>
      <c r="P36" s="5"/>
    </row>
    <row r="37" spans="1:16">
      <c r="A37" s="7" t="s">
        <v>8</v>
      </c>
      <c r="B37" s="30"/>
      <c r="C37" s="6">
        <f t="shared" si="30"/>
        <v>0</v>
      </c>
      <c r="D37" s="6">
        <v>0</v>
      </c>
      <c r="E37" s="6">
        <v>0</v>
      </c>
      <c r="F37" s="6">
        <v>0</v>
      </c>
      <c r="G37" s="30"/>
      <c r="H37" s="30"/>
      <c r="I37" s="30"/>
      <c r="J37" s="30"/>
      <c r="K37" s="30"/>
      <c r="L37" s="30"/>
      <c r="M37" s="5"/>
      <c r="N37" s="5"/>
      <c r="O37" s="5"/>
      <c r="P37" s="5"/>
    </row>
    <row r="38" spans="1:16" ht="15" customHeight="1">
      <c r="A38" s="7" t="s">
        <v>22</v>
      </c>
      <c r="B38" s="31"/>
      <c r="C38" s="6">
        <f t="shared" si="30"/>
        <v>0</v>
      </c>
      <c r="D38" s="6">
        <v>0</v>
      </c>
      <c r="E38" s="6">
        <v>0</v>
      </c>
      <c r="F38" s="6">
        <v>0</v>
      </c>
      <c r="G38" s="31"/>
      <c r="H38" s="31"/>
      <c r="I38" s="31"/>
      <c r="J38" s="31"/>
      <c r="K38" s="31"/>
      <c r="L38" s="31"/>
      <c r="M38" s="5"/>
      <c r="N38" s="5"/>
      <c r="O38" s="5"/>
      <c r="P38" s="5"/>
    </row>
    <row r="39" spans="1:16" ht="38.25" customHeight="1">
      <c r="A39" s="25" t="s">
        <v>30</v>
      </c>
      <c r="B39" s="26"/>
      <c r="C39" s="10">
        <f>D39+E39+F39</f>
        <v>482</v>
      </c>
      <c r="D39" s="10">
        <f>D44+D49+D54</f>
        <v>266</v>
      </c>
      <c r="E39" s="10">
        <f t="shared" ref="E39:F39" si="31">E44+E49+E54</f>
        <v>216</v>
      </c>
      <c r="F39" s="10">
        <f t="shared" si="31"/>
        <v>0</v>
      </c>
      <c r="G39" s="8"/>
      <c r="H39" s="6"/>
      <c r="I39" s="6"/>
      <c r="J39" s="6"/>
      <c r="K39" s="6"/>
      <c r="L39" s="6"/>
    </row>
    <row r="40" spans="1:16">
      <c r="A40" s="27" t="s">
        <v>9</v>
      </c>
      <c r="B40" s="28"/>
      <c r="C40" s="9">
        <f>D40+E40+F40</f>
        <v>0</v>
      </c>
      <c r="D40" s="10">
        <f>D45+D50+D55</f>
        <v>0</v>
      </c>
      <c r="E40" s="10">
        <f t="shared" ref="E40:F40" si="32">E45+E50+E55</f>
        <v>0</v>
      </c>
      <c r="F40" s="10">
        <f t="shared" si="32"/>
        <v>0</v>
      </c>
      <c r="G40" s="8"/>
      <c r="H40" s="6"/>
      <c r="I40" s="6"/>
      <c r="J40" s="6"/>
      <c r="K40" s="6"/>
      <c r="L40" s="6"/>
    </row>
    <row r="41" spans="1:16">
      <c r="A41" s="27" t="s">
        <v>21</v>
      </c>
      <c r="B41" s="28"/>
      <c r="C41" s="9">
        <f t="shared" ref="C41:C43" si="33">D41+E41+F41</f>
        <v>0</v>
      </c>
      <c r="D41" s="10">
        <f>D46+D51+D56</f>
        <v>0</v>
      </c>
      <c r="E41" s="10">
        <f t="shared" ref="E41:F41" si="34">E46+E51+E56</f>
        <v>0</v>
      </c>
      <c r="F41" s="10">
        <f t="shared" si="34"/>
        <v>0</v>
      </c>
      <c r="G41" s="8"/>
      <c r="H41" s="6"/>
      <c r="I41" s="6"/>
      <c r="J41" s="6"/>
      <c r="K41" s="6"/>
      <c r="L41" s="6"/>
    </row>
    <row r="42" spans="1:16">
      <c r="A42" s="27" t="s">
        <v>8</v>
      </c>
      <c r="B42" s="28"/>
      <c r="C42" s="9">
        <f t="shared" si="33"/>
        <v>482</v>
      </c>
      <c r="D42" s="10">
        <f>D47+D52+D57</f>
        <v>266</v>
      </c>
      <c r="E42" s="10">
        <f t="shared" ref="E42:F42" si="35">E47+E52+E57</f>
        <v>216</v>
      </c>
      <c r="F42" s="10">
        <f t="shared" si="35"/>
        <v>0</v>
      </c>
      <c r="G42" s="8"/>
      <c r="H42" s="6"/>
      <c r="I42" s="6"/>
      <c r="J42" s="6"/>
      <c r="K42" s="6"/>
      <c r="L42" s="6"/>
    </row>
    <row r="43" spans="1:16">
      <c r="A43" s="27" t="s">
        <v>22</v>
      </c>
      <c r="B43" s="28"/>
      <c r="C43" s="9">
        <f t="shared" si="33"/>
        <v>0</v>
      </c>
      <c r="D43" s="10">
        <f>D48+D53+D58</f>
        <v>0</v>
      </c>
      <c r="E43" s="10">
        <f t="shared" ref="E43:F43" si="36">E48+E53+E58</f>
        <v>0</v>
      </c>
      <c r="F43" s="10">
        <f t="shared" si="36"/>
        <v>0</v>
      </c>
      <c r="G43" s="8"/>
      <c r="H43" s="6"/>
      <c r="I43" s="6"/>
      <c r="J43" s="6"/>
      <c r="K43" s="6"/>
      <c r="L43" s="6"/>
    </row>
    <row r="44" spans="1:16" ht="57.75" customHeight="1">
      <c r="A44" s="17" t="s">
        <v>31</v>
      </c>
      <c r="B44" s="29" t="s">
        <v>10</v>
      </c>
      <c r="C44" s="4">
        <f>D44+E44+F44</f>
        <v>0</v>
      </c>
      <c r="D44" s="4">
        <f>D45+D46+D47+D48</f>
        <v>0</v>
      </c>
      <c r="E44" s="4">
        <f t="shared" ref="E44:F44" si="37">E45+E46+E47+E48</f>
        <v>0</v>
      </c>
      <c r="F44" s="4">
        <f t="shared" si="37"/>
        <v>0</v>
      </c>
      <c r="G44" s="29" t="s">
        <v>56</v>
      </c>
      <c r="H44" s="29" t="s">
        <v>57</v>
      </c>
      <c r="I44" s="29">
        <v>13</v>
      </c>
      <c r="J44" s="29">
        <v>0</v>
      </c>
      <c r="K44" s="29">
        <v>10</v>
      </c>
      <c r="L44" s="29">
        <v>10</v>
      </c>
    </row>
    <row r="45" spans="1:16">
      <c r="A45" s="7" t="s">
        <v>9</v>
      </c>
      <c r="B45" s="30"/>
      <c r="C45" s="6">
        <f>D45+E45+F45</f>
        <v>0</v>
      </c>
      <c r="D45" s="6">
        <v>0</v>
      </c>
      <c r="E45" s="6">
        <v>0</v>
      </c>
      <c r="F45" s="6">
        <v>0</v>
      </c>
      <c r="G45" s="30"/>
      <c r="H45" s="30"/>
      <c r="I45" s="30"/>
      <c r="J45" s="30"/>
      <c r="K45" s="30"/>
      <c r="L45" s="30"/>
    </row>
    <row r="46" spans="1:16">
      <c r="A46" s="7" t="s">
        <v>21</v>
      </c>
      <c r="B46" s="30"/>
      <c r="C46" s="6">
        <f t="shared" ref="C46:C48" si="38">D46+E46+F46</f>
        <v>0</v>
      </c>
      <c r="D46" s="6">
        <v>0</v>
      </c>
      <c r="E46" s="6">
        <v>0</v>
      </c>
      <c r="F46" s="6">
        <v>0</v>
      </c>
      <c r="G46" s="30"/>
      <c r="H46" s="30"/>
      <c r="I46" s="30"/>
      <c r="J46" s="30"/>
      <c r="K46" s="30"/>
      <c r="L46" s="30"/>
    </row>
    <row r="47" spans="1:16">
      <c r="A47" s="7" t="s">
        <v>8</v>
      </c>
      <c r="B47" s="30"/>
      <c r="C47" s="6">
        <f t="shared" si="38"/>
        <v>0</v>
      </c>
      <c r="D47" s="6">
        <v>0</v>
      </c>
      <c r="E47" s="6">
        <v>0</v>
      </c>
      <c r="F47" s="6">
        <v>0</v>
      </c>
      <c r="G47" s="30"/>
      <c r="H47" s="30"/>
      <c r="I47" s="30"/>
      <c r="J47" s="30"/>
      <c r="K47" s="30"/>
      <c r="L47" s="30"/>
    </row>
    <row r="48" spans="1:16" ht="17.25" customHeight="1">
      <c r="A48" s="7" t="s">
        <v>22</v>
      </c>
      <c r="B48" s="31"/>
      <c r="C48" s="6">
        <f t="shared" si="38"/>
        <v>0</v>
      </c>
      <c r="D48" s="6">
        <f t="shared" ref="D48" si="39">D45+D46+D47</f>
        <v>0</v>
      </c>
      <c r="E48" s="6">
        <f t="shared" ref="E48" si="40">E45+E46+E47</f>
        <v>0</v>
      </c>
      <c r="F48" s="6">
        <f t="shared" ref="F48" si="41">F45+F46+F47</f>
        <v>0</v>
      </c>
      <c r="G48" s="31"/>
      <c r="H48" s="31"/>
      <c r="I48" s="31"/>
      <c r="J48" s="31"/>
      <c r="K48" s="31"/>
      <c r="L48" s="31"/>
    </row>
    <row r="49" spans="1:12" ht="78.75" customHeight="1">
      <c r="A49" s="17" t="s">
        <v>32</v>
      </c>
      <c r="B49" s="29" t="s">
        <v>10</v>
      </c>
      <c r="C49" s="4">
        <f>D49+E49+F49</f>
        <v>339.6</v>
      </c>
      <c r="D49" s="4">
        <f>D50+D51+D52+D53</f>
        <v>213.6</v>
      </c>
      <c r="E49" s="4">
        <f t="shared" ref="E49:F49" si="42">E50+E51+E52+E53</f>
        <v>126</v>
      </c>
      <c r="F49" s="4">
        <f t="shared" si="42"/>
        <v>0</v>
      </c>
      <c r="G49" s="29" t="s">
        <v>58</v>
      </c>
      <c r="H49" s="29" t="s">
        <v>13</v>
      </c>
      <c r="I49" s="29">
        <v>5</v>
      </c>
      <c r="J49" s="29">
        <v>5</v>
      </c>
      <c r="K49" s="29">
        <v>5</v>
      </c>
      <c r="L49" s="29">
        <v>5</v>
      </c>
    </row>
    <row r="50" spans="1:12">
      <c r="A50" s="7" t="s">
        <v>9</v>
      </c>
      <c r="B50" s="30"/>
      <c r="C50" s="6">
        <f>D50+E50+F50</f>
        <v>0</v>
      </c>
      <c r="D50" s="6">
        <v>0</v>
      </c>
      <c r="E50" s="6">
        <v>0</v>
      </c>
      <c r="F50" s="6">
        <v>0</v>
      </c>
      <c r="G50" s="30"/>
      <c r="H50" s="30"/>
      <c r="I50" s="30"/>
      <c r="J50" s="30"/>
      <c r="K50" s="30"/>
      <c r="L50" s="30"/>
    </row>
    <row r="51" spans="1:12">
      <c r="A51" s="7" t="s">
        <v>21</v>
      </c>
      <c r="B51" s="30"/>
      <c r="C51" s="6">
        <f t="shared" ref="C51:C52" si="43">D51+E51+F51</f>
        <v>0</v>
      </c>
      <c r="D51" s="6">
        <v>0</v>
      </c>
      <c r="E51" s="6">
        <v>0</v>
      </c>
      <c r="F51" s="6">
        <v>0</v>
      </c>
      <c r="G51" s="30"/>
      <c r="H51" s="30"/>
      <c r="I51" s="30"/>
      <c r="J51" s="30"/>
      <c r="K51" s="30"/>
      <c r="L51" s="30"/>
    </row>
    <row r="52" spans="1:12">
      <c r="A52" s="7" t="s">
        <v>8</v>
      </c>
      <c r="B52" s="30"/>
      <c r="C52" s="6">
        <f t="shared" si="43"/>
        <v>339.6</v>
      </c>
      <c r="D52" s="6">
        <v>213.6</v>
      </c>
      <c r="E52" s="6">
        <v>126</v>
      </c>
      <c r="F52" s="6">
        <v>0</v>
      </c>
      <c r="G52" s="30"/>
      <c r="H52" s="30"/>
      <c r="I52" s="30"/>
      <c r="J52" s="30"/>
      <c r="K52" s="30"/>
      <c r="L52" s="30"/>
    </row>
    <row r="53" spans="1:12" ht="15" customHeight="1">
      <c r="A53" s="7" t="s">
        <v>22</v>
      </c>
      <c r="B53" s="31"/>
      <c r="C53" s="6">
        <v>0</v>
      </c>
      <c r="D53" s="6">
        <v>0</v>
      </c>
      <c r="E53" s="6">
        <v>0</v>
      </c>
      <c r="F53" s="6">
        <f t="shared" ref="F53" si="44">F50+F51+F52</f>
        <v>0</v>
      </c>
      <c r="G53" s="31"/>
      <c r="H53" s="31"/>
      <c r="I53" s="31"/>
      <c r="J53" s="31"/>
      <c r="K53" s="31"/>
      <c r="L53" s="31"/>
    </row>
    <row r="54" spans="1:12" ht="30">
      <c r="A54" s="18" t="s">
        <v>33</v>
      </c>
      <c r="B54" s="29" t="s">
        <v>10</v>
      </c>
      <c r="C54" s="4">
        <f>D54+E54+F54</f>
        <v>142.4</v>
      </c>
      <c r="D54" s="4">
        <f>D55+D56+D57+D58</f>
        <v>52.4</v>
      </c>
      <c r="E54" s="4">
        <f t="shared" ref="E54:F54" si="45">E55+E56+E57+E58</f>
        <v>90</v>
      </c>
      <c r="F54" s="4">
        <f t="shared" si="45"/>
        <v>0</v>
      </c>
      <c r="G54" s="29" t="s">
        <v>59</v>
      </c>
      <c r="H54" s="29" t="s">
        <v>13</v>
      </c>
      <c r="I54" s="29">
        <v>2</v>
      </c>
      <c r="J54" s="29">
        <v>6</v>
      </c>
      <c r="K54" s="29">
        <v>6</v>
      </c>
      <c r="L54" s="29">
        <v>6</v>
      </c>
    </row>
    <row r="55" spans="1:12">
      <c r="A55" s="7" t="s">
        <v>9</v>
      </c>
      <c r="B55" s="30"/>
      <c r="C55" s="6">
        <f>D55+E55+F55</f>
        <v>0</v>
      </c>
      <c r="D55" s="6">
        <v>0</v>
      </c>
      <c r="E55" s="6">
        <v>0</v>
      </c>
      <c r="F55" s="6">
        <v>0</v>
      </c>
      <c r="G55" s="30"/>
      <c r="H55" s="30"/>
      <c r="I55" s="30"/>
      <c r="J55" s="30"/>
      <c r="K55" s="30"/>
      <c r="L55" s="30"/>
    </row>
    <row r="56" spans="1:12">
      <c r="A56" s="7" t="s">
        <v>21</v>
      </c>
      <c r="B56" s="30"/>
      <c r="C56" s="6">
        <f t="shared" ref="C56:C58" si="46">D56+E56+F56</f>
        <v>0</v>
      </c>
      <c r="D56" s="6">
        <v>0</v>
      </c>
      <c r="E56" s="6">
        <v>0</v>
      </c>
      <c r="F56" s="6">
        <v>0</v>
      </c>
      <c r="G56" s="30"/>
      <c r="H56" s="30"/>
      <c r="I56" s="30"/>
      <c r="J56" s="30"/>
      <c r="K56" s="30"/>
      <c r="L56" s="30"/>
    </row>
    <row r="57" spans="1:12">
      <c r="A57" s="7" t="s">
        <v>8</v>
      </c>
      <c r="B57" s="30"/>
      <c r="C57" s="6">
        <f t="shared" si="46"/>
        <v>142.4</v>
      </c>
      <c r="D57" s="6">
        <v>52.4</v>
      </c>
      <c r="E57" s="6">
        <v>90</v>
      </c>
      <c r="F57" s="6">
        <v>0</v>
      </c>
      <c r="G57" s="30"/>
      <c r="H57" s="30"/>
      <c r="I57" s="30"/>
      <c r="J57" s="30"/>
      <c r="K57" s="30"/>
      <c r="L57" s="30"/>
    </row>
    <row r="58" spans="1:12" ht="15" customHeight="1">
      <c r="A58" s="7" t="s">
        <v>22</v>
      </c>
      <c r="B58" s="31"/>
      <c r="C58" s="6">
        <f t="shared" si="46"/>
        <v>0</v>
      </c>
      <c r="D58" s="6">
        <v>0</v>
      </c>
      <c r="E58" s="6">
        <v>0</v>
      </c>
      <c r="F58" s="6">
        <f t="shared" ref="F58" si="47">F55+F56+F57</f>
        <v>0</v>
      </c>
      <c r="G58" s="31"/>
      <c r="H58" s="31"/>
      <c r="I58" s="31"/>
      <c r="J58" s="31"/>
      <c r="K58" s="31"/>
      <c r="L58" s="31"/>
    </row>
    <row r="59" spans="1:12" ht="34.5" customHeight="1">
      <c r="A59" s="36" t="s">
        <v>34</v>
      </c>
      <c r="B59" s="37"/>
      <c r="C59" s="10">
        <f>D59+E59+F59</f>
        <v>3339</v>
      </c>
      <c r="D59" s="10">
        <f t="shared" ref="D59:F61" si="48">D64+D84</f>
        <v>2481</v>
      </c>
      <c r="E59" s="10">
        <f t="shared" si="48"/>
        <v>803</v>
      </c>
      <c r="F59" s="10">
        <f t="shared" si="48"/>
        <v>55</v>
      </c>
      <c r="G59" s="3"/>
      <c r="H59" s="3"/>
      <c r="I59" s="3"/>
      <c r="J59" s="12"/>
      <c r="K59" s="12"/>
      <c r="L59" s="12"/>
    </row>
    <row r="60" spans="1:12" ht="15" customHeight="1">
      <c r="A60" s="27" t="s">
        <v>9</v>
      </c>
      <c r="B60" s="28"/>
      <c r="C60" s="10">
        <f t="shared" ref="C60:C63" si="49">D60+E60+F60</f>
        <v>1000</v>
      </c>
      <c r="D60" s="10">
        <f t="shared" si="48"/>
        <v>1000</v>
      </c>
      <c r="E60" s="10">
        <f>E65+E85</f>
        <v>0</v>
      </c>
      <c r="F60" s="10">
        <f t="shared" si="48"/>
        <v>0</v>
      </c>
      <c r="G60" s="3"/>
      <c r="H60" s="3"/>
      <c r="I60" s="3"/>
      <c r="J60" s="12"/>
      <c r="K60" s="12"/>
      <c r="L60" s="12"/>
    </row>
    <row r="61" spans="1:12" ht="15" customHeight="1">
      <c r="A61" s="27" t="s">
        <v>21</v>
      </c>
      <c r="B61" s="28"/>
      <c r="C61" s="10">
        <f t="shared" si="49"/>
        <v>1389</v>
      </c>
      <c r="D61" s="10">
        <f t="shared" si="48"/>
        <v>1281</v>
      </c>
      <c r="E61" s="10">
        <f t="shared" si="48"/>
        <v>53</v>
      </c>
      <c r="F61" s="10">
        <f t="shared" si="48"/>
        <v>55</v>
      </c>
      <c r="G61" s="3"/>
      <c r="H61" s="3"/>
      <c r="I61" s="3"/>
      <c r="J61" s="12"/>
      <c r="K61" s="12"/>
      <c r="L61" s="12"/>
    </row>
    <row r="62" spans="1:12" ht="15" customHeight="1">
      <c r="A62" s="27" t="s">
        <v>8</v>
      </c>
      <c r="B62" s="28"/>
      <c r="C62" s="10">
        <f t="shared" si="49"/>
        <v>950</v>
      </c>
      <c r="D62" s="10">
        <v>200</v>
      </c>
      <c r="E62" s="10">
        <f>E67+E87</f>
        <v>750</v>
      </c>
      <c r="F62" s="10">
        <f>F67+F87</f>
        <v>0</v>
      </c>
      <c r="G62" s="3"/>
      <c r="H62" s="3"/>
      <c r="I62" s="3"/>
      <c r="J62" s="12"/>
      <c r="K62" s="12"/>
      <c r="L62" s="12"/>
    </row>
    <row r="63" spans="1:12" ht="15" customHeight="1">
      <c r="A63" s="27" t="s">
        <v>22</v>
      </c>
      <c r="B63" s="28"/>
      <c r="C63" s="10">
        <f t="shared" si="49"/>
        <v>0</v>
      </c>
      <c r="D63" s="10">
        <f>D68+D88</f>
        <v>0</v>
      </c>
      <c r="E63" s="10">
        <f>E68+E88</f>
        <v>0</v>
      </c>
      <c r="F63" s="10">
        <f>F68+F88</f>
        <v>0</v>
      </c>
      <c r="G63" s="3"/>
      <c r="H63" s="3"/>
      <c r="I63" s="3"/>
      <c r="J63" s="12"/>
      <c r="K63" s="12"/>
      <c r="L63" s="12"/>
    </row>
    <row r="64" spans="1:12" ht="49.5" customHeight="1">
      <c r="A64" s="25" t="s">
        <v>35</v>
      </c>
      <c r="B64" s="26"/>
      <c r="C64" s="10">
        <f t="shared" ref="C64:E64" si="50">C69+C74+C79</f>
        <v>2146</v>
      </c>
      <c r="D64" s="10">
        <f t="shared" si="50"/>
        <v>1446</v>
      </c>
      <c r="E64" s="10">
        <f t="shared" si="50"/>
        <v>700</v>
      </c>
      <c r="F64" s="10">
        <f>F69+F74+F79</f>
        <v>0</v>
      </c>
      <c r="G64" s="3"/>
      <c r="H64" s="3"/>
      <c r="I64" s="3"/>
      <c r="J64" s="12"/>
      <c r="K64" s="12"/>
      <c r="L64" s="12"/>
    </row>
    <row r="65" spans="1:15" ht="15" customHeight="1">
      <c r="A65" s="27" t="s">
        <v>9</v>
      </c>
      <c r="B65" s="28"/>
      <c r="C65" s="4">
        <f t="shared" ref="C65:C68" si="51">D65+E65+F65</f>
        <v>0</v>
      </c>
      <c r="D65" s="10">
        <f t="shared" ref="D65" si="52">D70+D75+D80</f>
        <v>0</v>
      </c>
      <c r="E65" s="10">
        <f t="shared" ref="D65:F68" si="53">E70+E75+E80</f>
        <v>0</v>
      </c>
      <c r="F65" s="10">
        <f t="shared" si="53"/>
        <v>0</v>
      </c>
      <c r="G65" s="3"/>
      <c r="H65" s="3"/>
      <c r="I65" s="3"/>
      <c r="J65" s="12"/>
      <c r="K65" s="12"/>
      <c r="L65" s="12"/>
    </row>
    <row r="66" spans="1:15" ht="15" customHeight="1">
      <c r="A66" s="27" t="s">
        <v>21</v>
      </c>
      <c r="B66" s="28"/>
      <c r="C66" s="4">
        <f t="shared" si="51"/>
        <v>1246</v>
      </c>
      <c r="D66" s="10">
        <f t="shared" ref="D66" si="54">D71+D76+D81</f>
        <v>1246</v>
      </c>
      <c r="E66" s="10">
        <f t="shared" si="53"/>
        <v>0</v>
      </c>
      <c r="F66" s="10">
        <f t="shared" si="53"/>
        <v>0</v>
      </c>
      <c r="G66" s="3"/>
      <c r="H66" s="3"/>
      <c r="I66" s="3"/>
      <c r="J66" s="12"/>
      <c r="K66" s="12"/>
      <c r="L66" s="12"/>
    </row>
    <row r="67" spans="1:15" ht="15" customHeight="1">
      <c r="A67" s="27" t="s">
        <v>8</v>
      </c>
      <c r="B67" s="28"/>
      <c r="C67" s="4">
        <f t="shared" si="51"/>
        <v>900</v>
      </c>
      <c r="D67" s="10">
        <f t="shared" ref="D67" si="55">D72+D77+D82</f>
        <v>200</v>
      </c>
      <c r="E67" s="10">
        <f t="shared" ref="E67" si="56">E72+E77+E82</f>
        <v>700</v>
      </c>
      <c r="F67" s="10">
        <f t="shared" ref="F67" si="57">F72+F77+F82</f>
        <v>0</v>
      </c>
      <c r="G67" s="3"/>
      <c r="H67" s="3"/>
      <c r="I67" s="3"/>
      <c r="J67" s="12"/>
      <c r="K67" s="12"/>
      <c r="L67" s="12"/>
    </row>
    <row r="68" spans="1:15" ht="15" customHeight="1">
      <c r="A68" s="27" t="s">
        <v>22</v>
      </c>
      <c r="B68" s="28"/>
      <c r="C68" s="4">
        <f t="shared" si="51"/>
        <v>0</v>
      </c>
      <c r="D68" s="10">
        <f t="shared" si="53"/>
        <v>0</v>
      </c>
      <c r="E68" s="10">
        <f t="shared" si="53"/>
        <v>0</v>
      </c>
      <c r="F68" s="10">
        <f t="shared" si="53"/>
        <v>0</v>
      </c>
      <c r="G68" s="3"/>
      <c r="H68" s="3"/>
      <c r="I68" s="3"/>
      <c r="J68" s="12"/>
      <c r="K68" s="12"/>
      <c r="L68" s="12"/>
    </row>
    <row r="69" spans="1:15" ht="37.5" customHeight="1">
      <c r="A69" s="17" t="s">
        <v>36</v>
      </c>
      <c r="B69" s="29" t="s">
        <v>10</v>
      </c>
      <c r="C69" s="10">
        <f>D69+E69+F69</f>
        <v>805</v>
      </c>
      <c r="D69" s="10">
        <f>D70+D71+D72+D73</f>
        <v>505</v>
      </c>
      <c r="E69" s="10">
        <f t="shared" ref="E69:F69" si="58">E70+E71+E72+E73</f>
        <v>300</v>
      </c>
      <c r="F69" s="10">
        <f t="shared" si="58"/>
        <v>0</v>
      </c>
      <c r="G69" s="29" t="s">
        <v>60</v>
      </c>
      <c r="H69" s="29" t="s">
        <v>11</v>
      </c>
      <c r="I69" s="29">
        <v>0</v>
      </c>
      <c r="J69" s="29">
        <v>1</v>
      </c>
      <c r="K69" s="29">
        <v>2</v>
      </c>
      <c r="L69" s="29">
        <v>2</v>
      </c>
    </row>
    <row r="70" spans="1:15" ht="15" customHeight="1">
      <c r="A70" s="7" t="s">
        <v>9</v>
      </c>
      <c r="B70" s="30"/>
      <c r="C70" s="9">
        <f>D70+E70+F70</f>
        <v>0</v>
      </c>
      <c r="D70" s="9">
        <v>0</v>
      </c>
      <c r="E70" s="10">
        <v>0</v>
      </c>
      <c r="F70" s="9">
        <v>0</v>
      </c>
      <c r="G70" s="30"/>
      <c r="H70" s="30"/>
      <c r="I70" s="30"/>
      <c r="J70" s="30"/>
      <c r="K70" s="30"/>
      <c r="L70" s="30"/>
    </row>
    <row r="71" spans="1:15" ht="15" customHeight="1">
      <c r="A71" s="7" t="s">
        <v>21</v>
      </c>
      <c r="B71" s="30"/>
      <c r="C71" s="9">
        <f t="shared" ref="C71:C73" si="59">D71+E71+F71</f>
        <v>305</v>
      </c>
      <c r="D71" s="9">
        <v>305</v>
      </c>
      <c r="E71" s="9">
        <v>0</v>
      </c>
      <c r="F71" s="9">
        <v>0</v>
      </c>
      <c r="G71" s="30"/>
      <c r="H71" s="30"/>
      <c r="I71" s="30"/>
      <c r="J71" s="30"/>
      <c r="K71" s="30"/>
      <c r="L71" s="30"/>
    </row>
    <row r="72" spans="1:15">
      <c r="A72" s="7" t="s">
        <v>8</v>
      </c>
      <c r="B72" s="30"/>
      <c r="C72" s="9">
        <f t="shared" si="59"/>
        <v>500</v>
      </c>
      <c r="D72" s="9">
        <v>200</v>
      </c>
      <c r="E72" s="9">
        <v>300</v>
      </c>
      <c r="F72" s="9">
        <v>0</v>
      </c>
      <c r="G72" s="30"/>
      <c r="H72" s="30"/>
      <c r="I72" s="30"/>
      <c r="J72" s="30"/>
      <c r="K72" s="30"/>
      <c r="L72" s="30"/>
    </row>
    <row r="73" spans="1:15" ht="16.5" customHeight="1">
      <c r="A73" s="7" t="s">
        <v>22</v>
      </c>
      <c r="B73" s="31"/>
      <c r="C73" s="9">
        <f t="shared" si="59"/>
        <v>0</v>
      </c>
      <c r="D73" s="9">
        <v>0</v>
      </c>
      <c r="E73" s="9">
        <v>0</v>
      </c>
      <c r="F73" s="9">
        <v>0</v>
      </c>
      <c r="G73" s="31"/>
      <c r="H73" s="31"/>
      <c r="I73" s="31"/>
      <c r="J73" s="31"/>
      <c r="K73" s="31"/>
      <c r="L73" s="31"/>
    </row>
    <row r="74" spans="1:15" ht="45" customHeight="1">
      <c r="A74" s="17" t="s">
        <v>37</v>
      </c>
      <c r="B74" s="29" t="s">
        <v>10</v>
      </c>
      <c r="C74" s="10">
        <f>D74+E74+F74</f>
        <v>1341</v>
      </c>
      <c r="D74" s="10">
        <f>D75+D76+D77+D78</f>
        <v>941</v>
      </c>
      <c r="E74" s="10">
        <f t="shared" ref="E74" si="60">E75+E76+E77+E78</f>
        <v>400</v>
      </c>
      <c r="F74" s="10">
        <f t="shared" ref="F74" si="61">F75+F76+F77+F78</f>
        <v>0</v>
      </c>
      <c r="G74" s="29" t="s">
        <v>61</v>
      </c>
      <c r="H74" s="29" t="s">
        <v>11</v>
      </c>
      <c r="I74" s="29">
        <v>1</v>
      </c>
      <c r="J74" s="29">
        <v>0</v>
      </c>
      <c r="K74" s="29">
        <v>1</v>
      </c>
      <c r="L74" s="29">
        <v>1</v>
      </c>
    </row>
    <row r="75" spans="1:15">
      <c r="A75" s="7" t="s">
        <v>9</v>
      </c>
      <c r="B75" s="30"/>
      <c r="C75" s="9">
        <f>D75+E75+F75</f>
        <v>0</v>
      </c>
      <c r="D75" s="9">
        <v>0</v>
      </c>
      <c r="E75" s="10">
        <v>0</v>
      </c>
      <c r="F75" s="9">
        <v>0</v>
      </c>
      <c r="G75" s="30"/>
      <c r="H75" s="30"/>
      <c r="I75" s="30"/>
      <c r="J75" s="30"/>
      <c r="K75" s="30"/>
      <c r="L75" s="30"/>
    </row>
    <row r="76" spans="1:15">
      <c r="A76" s="7" t="s">
        <v>21</v>
      </c>
      <c r="B76" s="30"/>
      <c r="C76" s="9">
        <f t="shared" ref="C76:C78" si="62">D76+E76+F76</f>
        <v>941</v>
      </c>
      <c r="D76" s="9">
        <v>941</v>
      </c>
      <c r="E76" s="9">
        <v>0</v>
      </c>
      <c r="F76" s="9">
        <v>0</v>
      </c>
      <c r="G76" s="30"/>
      <c r="H76" s="30"/>
      <c r="I76" s="30"/>
      <c r="J76" s="30"/>
      <c r="K76" s="30"/>
      <c r="L76" s="30"/>
    </row>
    <row r="77" spans="1:15">
      <c r="A77" s="7" t="s">
        <v>8</v>
      </c>
      <c r="B77" s="30"/>
      <c r="C77" s="9">
        <f t="shared" si="62"/>
        <v>400</v>
      </c>
      <c r="D77" s="9">
        <v>0</v>
      </c>
      <c r="E77" s="9">
        <v>400</v>
      </c>
      <c r="F77" s="9">
        <v>0</v>
      </c>
      <c r="G77" s="30"/>
      <c r="H77" s="30"/>
      <c r="I77" s="30"/>
      <c r="J77" s="30"/>
      <c r="K77" s="30"/>
      <c r="L77" s="30"/>
    </row>
    <row r="78" spans="1:15" ht="15" customHeight="1">
      <c r="A78" s="7" t="s">
        <v>22</v>
      </c>
      <c r="B78" s="31"/>
      <c r="C78" s="9">
        <f t="shared" si="62"/>
        <v>0</v>
      </c>
      <c r="D78" s="9">
        <v>0</v>
      </c>
      <c r="E78" s="9">
        <v>0</v>
      </c>
      <c r="F78" s="9">
        <v>0</v>
      </c>
      <c r="G78" s="31"/>
      <c r="H78" s="31"/>
      <c r="I78" s="31"/>
      <c r="J78" s="31"/>
      <c r="K78" s="31"/>
      <c r="L78" s="31"/>
      <c r="O78" s="11"/>
    </row>
    <row r="79" spans="1:15" ht="62.25" customHeight="1">
      <c r="A79" s="17" t="s">
        <v>38</v>
      </c>
      <c r="B79" s="29" t="s">
        <v>10</v>
      </c>
      <c r="C79" s="10">
        <f>D79+E79+F79</f>
        <v>0</v>
      </c>
      <c r="D79" s="10">
        <f>D80+D81+D82+D83</f>
        <v>0</v>
      </c>
      <c r="E79" s="10">
        <f t="shared" ref="E79" si="63">E80+E81+E82+E83</f>
        <v>0</v>
      </c>
      <c r="F79" s="10">
        <f t="shared" ref="F79" si="64">F80+F81+F82+F83</f>
        <v>0</v>
      </c>
      <c r="G79" s="29" t="s">
        <v>62</v>
      </c>
      <c r="H79" s="29" t="s">
        <v>55</v>
      </c>
      <c r="I79" s="29">
        <v>0</v>
      </c>
      <c r="J79" s="29">
        <v>0</v>
      </c>
      <c r="K79" s="38">
        <v>100</v>
      </c>
      <c r="L79" s="38">
        <v>100</v>
      </c>
      <c r="O79" s="11"/>
    </row>
    <row r="80" spans="1:15">
      <c r="A80" s="7" t="s">
        <v>9</v>
      </c>
      <c r="B80" s="30"/>
      <c r="C80" s="9">
        <f>D80+E80+F80</f>
        <v>0</v>
      </c>
      <c r="D80" s="9">
        <v>0</v>
      </c>
      <c r="E80" s="10">
        <v>0</v>
      </c>
      <c r="F80" s="9">
        <v>0</v>
      </c>
      <c r="G80" s="30"/>
      <c r="H80" s="30"/>
      <c r="I80" s="30"/>
      <c r="J80" s="30"/>
      <c r="K80" s="39"/>
      <c r="L80" s="39"/>
      <c r="O80" s="11"/>
    </row>
    <row r="81" spans="1:15">
      <c r="A81" s="7" t="s">
        <v>21</v>
      </c>
      <c r="B81" s="30"/>
      <c r="C81" s="9">
        <f t="shared" ref="C81:C83" si="65">D81+E81+F81</f>
        <v>0</v>
      </c>
      <c r="D81" s="9">
        <v>0</v>
      </c>
      <c r="E81" s="9">
        <v>0</v>
      </c>
      <c r="F81" s="9">
        <v>0</v>
      </c>
      <c r="G81" s="30"/>
      <c r="H81" s="30"/>
      <c r="I81" s="30"/>
      <c r="J81" s="30"/>
      <c r="K81" s="39"/>
      <c r="L81" s="39"/>
      <c r="O81" s="41"/>
    </row>
    <row r="82" spans="1:15">
      <c r="A82" s="7" t="s">
        <v>8</v>
      </c>
      <c r="B82" s="30"/>
      <c r="C82" s="9">
        <f t="shared" si="65"/>
        <v>0</v>
      </c>
      <c r="D82" s="9">
        <v>0</v>
      </c>
      <c r="E82" s="9">
        <v>0</v>
      </c>
      <c r="F82" s="20">
        <v>0</v>
      </c>
      <c r="G82" s="30"/>
      <c r="H82" s="30"/>
      <c r="I82" s="30"/>
      <c r="J82" s="30"/>
      <c r="K82" s="39"/>
      <c r="L82" s="39"/>
      <c r="O82" s="41"/>
    </row>
    <row r="83" spans="1:15" ht="15" customHeight="1">
      <c r="A83" s="7" t="s">
        <v>22</v>
      </c>
      <c r="B83" s="31"/>
      <c r="C83" s="9">
        <f t="shared" si="65"/>
        <v>0</v>
      </c>
      <c r="D83" s="9">
        <v>0</v>
      </c>
      <c r="E83" s="9">
        <v>0</v>
      </c>
      <c r="F83" s="9">
        <v>0</v>
      </c>
      <c r="G83" s="31"/>
      <c r="H83" s="31"/>
      <c r="I83" s="31"/>
      <c r="J83" s="31"/>
      <c r="K83" s="40"/>
      <c r="L83" s="40"/>
      <c r="O83" s="41"/>
    </row>
    <row r="84" spans="1:15" ht="74.25" customHeight="1">
      <c r="A84" s="25" t="s">
        <v>39</v>
      </c>
      <c r="B84" s="26"/>
      <c r="C84" s="10">
        <f t="shared" ref="C84:E84" si="66">C89+C94</f>
        <v>1193</v>
      </c>
      <c r="D84" s="10">
        <f t="shared" si="66"/>
        <v>1035</v>
      </c>
      <c r="E84" s="10">
        <f t="shared" si="66"/>
        <v>103</v>
      </c>
      <c r="F84" s="10">
        <f>F89+F94</f>
        <v>55</v>
      </c>
      <c r="G84" s="3"/>
      <c r="H84" s="3"/>
      <c r="I84" s="3"/>
      <c r="J84" s="3"/>
      <c r="K84" s="3"/>
      <c r="L84" s="3"/>
      <c r="O84" s="41"/>
    </row>
    <row r="85" spans="1:15">
      <c r="A85" s="27" t="s">
        <v>9</v>
      </c>
      <c r="B85" s="28"/>
      <c r="C85" s="10">
        <f t="shared" ref="C85:C88" si="67">D85+E85+F85</f>
        <v>1000</v>
      </c>
      <c r="D85" s="10">
        <f>D90</f>
        <v>1000</v>
      </c>
      <c r="E85" s="10">
        <f t="shared" ref="E85:F85" si="68">E90</f>
        <v>0</v>
      </c>
      <c r="F85" s="10">
        <f t="shared" si="68"/>
        <v>0</v>
      </c>
      <c r="G85" s="8"/>
      <c r="H85" s="8"/>
      <c r="I85" s="8"/>
      <c r="J85" s="8"/>
      <c r="K85" s="8"/>
      <c r="L85" s="8"/>
      <c r="O85" s="41"/>
    </row>
    <row r="86" spans="1:15">
      <c r="A86" s="27" t="s">
        <v>21</v>
      </c>
      <c r="B86" s="28"/>
      <c r="C86" s="10">
        <f t="shared" si="67"/>
        <v>143</v>
      </c>
      <c r="D86" s="10">
        <f>D91</f>
        <v>35</v>
      </c>
      <c r="E86" s="10">
        <f t="shared" ref="E86:F86" si="69">E91</f>
        <v>53</v>
      </c>
      <c r="F86" s="10">
        <f t="shared" si="69"/>
        <v>55</v>
      </c>
      <c r="G86" s="8"/>
      <c r="H86" s="8"/>
      <c r="I86" s="8"/>
      <c r="J86" s="8"/>
      <c r="K86" s="8"/>
      <c r="L86" s="8"/>
      <c r="O86" s="41"/>
    </row>
    <row r="87" spans="1:15">
      <c r="A87" s="27" t="s">
        <v>8</v>
      </c>
      <c r="B87" s="28"/>
      <c r="C87" s="10">
        <f t="shared" si="67"/>
        <v>50</v>
      </c>
      <c r="D87" s="10">
        <f>D92</f>
        <v>0</v>
      </c>
      <c r="E87" s="10">
        <v>50</v>
      </c>
      <c r="F87" s="10">
        <v>0</v>
      </c>
      <c r="G87" s="8"/>
      <c r="H87" s="8"/>
      <c r="I87" s="8"/>
      <c r="J87" s="8"/>
      <c r="K87" s="8"/>
      <c r="L87" s="8"/>
      <c r="O87" s="11"/>
    </row>
    <row r="88" spans="1:15">
      <c r="A88" s="34" t="s">
        <v>22</v>
      </c>
      <c r="B88" s="35"/>
      <c r="C88" s="10">
        <f t="shared" si="67"/>
        <v>0</v>
      </c>
      <c r="D88" s="10">
        <f>D93</f>
        <v>0</v>
      </c>
      <c r="E88" s="10">
        <f t="shared" ref="E88:F88" si="70">E93</f>
        <v>0</v>
      </c>
      <c r="F88" s="10">
        <f t="shared" si="70"/>
        <v>0</v>
      </c>
      <c r="G88" s="13"/>
      <c r="H88" s="13"/>
      <c r="I88" s="13"/>
      <c r="J88" s="13"/>
      <c r="K88" s="13"/>
      <c r="L88" s="13"/>
      <c r="O88" s="11"/>
    </row>
    <row r="89" spans="1:15" s="14" customFormat="1" ht="46.5" customHeight="1">
      <c r="A89" s="17" t="s">
        <v>91</v>
      </c>
      <c r="B89" s="29" t="s">
        <v>10</v>
      </c>
      <c r="C89" s="10">
        <f>D89+E89+F89</f>
        <v>1143</v>
      </c>
      <c r="D89" s="10">
        <f>D90+D91+D92+D93</f>
        <v>1035</v>
      </c>
      <c r="E89" s="10">
        <f t="shared" ref="E89:F89" si="71">E90+E91+E92+E93</f>
        <v>53</v>
      </c>
      <c r="F89" s="10">
        <f t="shared" si="71"/>
        <v>55</v>
      </c>
      <c r="G89" s="29" t="s">
        <v>63</v>
      </c>
      <c r="H89" s="29" t="s">
        <v>13</v>
      </c>
      <c r="I89" s="38">
        <v>48</v>
      </c>
      <c r="J89" s="38">
        <v>60</v>
      </c>
      <c r="K89" s="38">
        <v>45</v>
      </c>
      <c r="L89" s="38">
        <v>40</v>
      </c>
    </row>
    <row r="90" spans="1:15" s="14" customFormat="1">
      <c r="A90" s="7" t="s">
        <v>9</v>
      </c>
      <c r="B90" s="30"/>
      <c r="C90" s="10">
        <f t="shared" ref="C90:C93" si="72">D90+E90+F90</f>
        <v>1000</v>
      </c>
      <c r="D90" s="10">
        <v>1000</v>
      </c>
      <c r="E90" s="10">
        <v>0</v>
      </c>
      <c r="F90" s="10">
        <v>0</v>
      </c>
      <c r="G90" s="30"/>
      <c r="H90" s="30"/>
      <c r="I90" s="39"/>
      <c r="J90" s="39"/>
      <c r="K90" s="39"/>
      <c r="L90" s="39"/>
    </row>
    <row r="91" spans="1:15" s="14" customFormat="1">
      <c r="A91" s="7" t="s">
        <v>21</v>
      </c>
      <c r="B91" s="30"/>
      <c r="C91" s="10">
        <f t="shared" si="72"/>
        <v>143</v>
      </c>
      <c r="D91" s="10">
        <v>35</v>
      </c>
      <c r="E91" s="10">
        <v>53</v>
      </c>
      <c r="F91" s="10">
        <v>55</v>
      </c>
      <c r="G91" s="30"/>
      <c r="H91" s="30"/>
      <c r="I91" s="39"/>
      <c r="J91" s="39"/>
      <c r="K91" s="39"/>
      <c r="L91" s="39"/>
    </row>
    <row r="92" spans="1:15" s="14" customFormat="1">
      <c r="A92" s="7" t="s">
        <v>8</v>
      </c>
      <c r="B92" s="30"/>
      <c r="C92" s="10">
        <f t="shared" si="72"/>
        <v>0</v>
      </c>
      <c r="D92" s="10">
        <v>0</v>
      </c>
      <c r="E92" s="10">
        <v>0</v>
      </c>
      <c r="F92" s="10">
        <v>0</v>
      </c>
      <c r="G92" s="30"/>
      <c r="H92" s="30"/>
      <c r="I92" s="39"/>
      <c r="J92" s="39"/>
      <c r="K92" s="39"/>
      <c r="L92" s="39"/>
    </row>
    <row r="93" spans="1:15" s="14" customFormat="1">
      <c r="A93" s="7" t="s">
        <v>22</v>
      </c>
      <c r="B93" s="31"/>
      <c r="C93" s="10">
        <f t="shared" si="72"/>
        <v>0</v>
      </c>
      <c r="D93" s="10">
        <v>0</v>
      </c>
      <c r="E93" s="10">
        <v>0</v>
      </c>
      <c r="F93" s="10">
        <v>0</v>
      </c>
      <c r="G93" s="31"/>
      <c r="H93" s="31"/>
      <c r="I93" s="40"/>
      <c r="J93" s="40"/>
      <c r="K93" s="40"/>
      <c r="L93" s="40"/>
    </row>
    <row r="94" spans="1:15" ht="52.5" customHeight="1">
      <c r="A94" s="17" t="s">
        <v>52</v>
      </c>
      <c r="B94" s="29" t="s">
        <v>10</v>
      </c>
      <c r="C94" s="10">
        <f>D94+E94+F94</f>
        <v>50</v>
      </c>
      <c r="D94" s="10">
        <f>D95+D96+D97+D98</f>
        <v>0</v>
      </c>
      <c r="E94" s="10">
        <f t="shared" ref="E94:F94" si="73">E95+E96+E97+E98</f>
        <v>50</v>
      </c>
      <c r="F94" s="10">
        <f t="shared" si="73"/>
        <v>0</v>
      </c>
      <c r="G94" s="29" t="s">
        <v>79</v>
      </c>
      <c r="H94" s="29" t="s">
        <v>11</v>
      </c>
      <c r="I94" s="29">
        <v>0</v>
      </c>
      <c r="J94" s="29">
        <v>0</v>
      </c>
      <c r="K94" s="29">
        <v>5</v>
      </c>
      <c r="L94" s="29">
        <v>5</v>
      </c>
    </row>
    <row r="95" spans="1:15">
      <c r="A95" s="7" t="s">
        <v>9</v>
      </c>
      <c r="B95" s="30"/>
      <c r="C95" s="10">
        <f t="shared" ref="C95:C98" si="74">D95+E95+F95</f>
        <v>0</v>
      </c>
      <c r="D95" s="9">
        <v>0</v>
      </c>
      <c r="E95" s="9">
        <v>0</v>
      </c>
      <c r="F95" s="9">
        <v>0</v>
      </c>
      <c r="G95" s="30"/>
      <c r="H95" s="30"/>
      <c r="I95" s="30"/>
      <c r="J95" s="30"/>
      <c r="K95" s="30"/>
      <c r="L95" s="30"/>
    </row>
    <row r="96" spans="1:15">
      <c r="A96" s="7" t="s">
        <v>21</v>
      </c>
      <c r="B96" s="30"/>
      <c r="C96" s="10">
        <f t="shared" si="74"/>
        <v>0</v>
      </c>
      <c r="D96" s="9">
        <v>0</v>
      </c>
      <c r="E96" s="9">
        <v>0</v>
      </c>
      <c r="F96" s="9">
        <v>0</v>
      </c>
      <c r="G96" s="30"/>
      <c r="H96" s="30"/>
      <c r="I96" s="30"/>
      <c r="J96" s="30"/>
      <c r="K96" s="30"/>
      <c r="L96" s="30"/>
    </row>
    <row r="97" spans="1:12">
      <c r="A97" s="7" t="s">
        <v>8</v>
      </c>
      <c r="B97" s="30"/>
      <c r="C97" s="10">
        <f t="shared" si="74"/>
        <v>50</v>
      </c>
      <c r="D97" s="9">
        <v>0</v>
      </c>
      <c r="E97" s="9">
        <v>50</v>
      </c>
      <c r="F97" s="9">
        <v>0</v>
      </c>
      <c r="G97" s="30"/>
      <c r="H97" s="30"/>
      <c r="I97" s="30"/>
      <c r="J97" s="30"/>
      <c r="K97" s="30"/>
      <c r="L97" s="30"/>
    </row>
    <row r="98" spans="1:12" ht="15" customHeight="1">
      <c r="A98" s="7" t="s">
        <v>22</v>
      </c>
      <c r="B98" s="31"/>
      <c r="C98" s="10">
        <f t="shared" si="74"/>
        <v>0</v>
      </c>
      <c r="D98" s="9">
        <v>0</v>
      </c>
      <c r="E98" s="9">
        <v>0</v>
      </c>
      <c r="F98" s="9">
        <v>0</v>
      </c>
      <c r="G98" s="31"/>
      <c r="H98" s="31"/>
      <c r="I98" s="31"/>
      <c r="J98" s="31"/>
      <c r="K98" s="31"/>
      <c r="L98" s="31"/>
    </row>
    <row r="99" spans="1:12" ht="36.75" customHeight="1">
      <c r="A99" s="36" t="s">
        <v>40</v>
      </c>
      <c r="B99" s="37"/>
      <c r="C99" s="21">
        <f>C104+C119+C174+C189</f>
        <v>101143.185</v>
      </c>
      <c r="D99" s="21">
        <f>D104+D119+D174</f>
        <v>22250.9</v>
      </c>
      <c r="E99" s="21">
        <f>E104+E119+E174+E189</f>
        <v>78892.285000000003</v>
      </c>
      <c r="F99" s="10">
        <f>F104+F119+F174</f>
        <v>0</v>
      </c>
      <c r="G99" s="7"/>
      <c r="H99" s="7"/>
      <c r="I99" s="7"/>
      <c r="J99" s="7"/>
      <c r="K99" s="7"/>
      <c r="L99" s="7"/>
    </row>
    <row r="100" spans="1:12">
      <c r="A100" s="27" t="s">
        <v>9</v>
      </c>
      <c r="B100" s="28"/>
      <c r="C100" s="21">
        <f t="shared" ref="C100:C103" si="75">D100+E100+F100</f>
        <v>53928.799999999996</v>
      </c>
      <c r="D100" s="21">
        <f t="shared" ref="D100" si="76">D105+D120+D175</f>
        <v>11477.599999999999</v>
      </c>
      <c r="E100" s="21">
        <f t="shared" ref="E100" si="77">E105+E120+E175</f>
        <v>42451.199999999997</v>
      </c>
      <c r="F100" s="10">
        <f t="shared" ref="F100:F103" si="78">F105+F120+F175</f>
        <v>0</v>
      </c>
      <c r="G100" s="7"/>
      <c r="H100" s="7"/>
      <c r="I100" s="7"/>
      <c r="J100" s="7"/>
      <c r="K100" s="7"/>
      <c r="L100" s="7"/>
    </row>
    <row r="101" spans="1:12">
      <c r="A101" s="27" t="s">
        <v>21</v>
      </c>
      <c r="B101" s="28"/>
      <c r="C101" s="21">
        <f t="shared" si="75"/>
        <v>39930.9</v>
      </c>
      <c r="D101" s="21">
        <f t="shared" ref="D101" si="79">D106+D121+D176</f>
        <v>8093.3</v>
      </c>
      <c r="E101" s="21">
        <f t="shared" ref="E101" si="80">E106+E121+E176</f>
        <v>31837.600000000002</v>
      </c>
      <c r="F101" s="10">
        <f t="shared" si="78"/>
        <v>0</v>
      </c>
      <c r="G101" s="7"/>
      <c r="H101" s="7"/>
      <c r="I101" s="7"/>
      <c r="J101" s="7"/>
      <c r="K101" s="7"/>
      <c r="L101" s="7"/>
    </row>
    <row r="102" spans="1:12">
      <c r="A102" s="27" t="s">
        <v>8</v>
      </c>
      <c r="B102" s="28"/>
      <c r="C102" s="21">
        <f t="shared" si="75"/>
        <v>1245.5999999999999</v>
      </c>
      <c r="D102" s="10">
        <f t="shared" ref="D102" si="81">D107+D122+D177</f>
        <v>0</v>
      </c>
      <c r="E102" s="21">
        <f t="shared" ref="E102" si="82">E107+E122+E177</f>
        <v>1245.5999999999999</v>
      </c>
      <c r="F102" s="10">
        <f t="shared" si="78"/>
        <v>0</v>
      </c>
      <c r="G102" s="7"/>
      <c r="H102" s="7"/>
      <c r="I102" s="7"/>
      <c r="J102" s="7"/>
      <c r="K102" s="7"/>
      <c r="L102" s="7"/>
    </row>
    <row r="103" spans="1:12" ht="15" customHeight="1">
      <c r="A103" s="27" t="s">
        <v>22</v>
      </c>
      <c r="B103" s="28"/>
      <c r="C103" s="21">
        <f t="shared" si="75"/>
        <v>6037.8850000000002</v>
      </c>
      <c r="D103" s="10">
        <f t="shared" ref="D103" si="83">D108+D123+D178</f>
        <v>2680</v>
      </c>
      <c r="E103" s="21">
        <f>E108+E123+E178+E193</f>
        <v>3357.8849999999998</v>
      </c>
      <c r="F103" s="10">
        <f t="shared" si="78"/>
        <v>0</v>
      </c>
      <c r="G103" s="7"/>
      <c r="H103" s="7"/>
      <c r="I103" s="7"/>
      <c r="J103" s="7"/>
      <c r="K103" s="7"/>
      <c r="L103" s="7"/>
    </row>
    <row r="104" spans="1:12" ht="51" customHeight="1">
      <c r="A104" s="25" t="s">
        <v>41</v>
      </c>
      <c r="B104" s="26"/>
      <c r="C104" s="10">
        <f t="shared" ref="C104:E104" si="84">C109+C114</f>
        <v>2850</v>
      </c>
      <c r="D104" s="10">
        <f t="shared" si="84"/>
        <v>2300</v>
      </c>
      <c r="E104" s="10">
        <f t="shared" si="84"/>
        <v>550</v>
      </c>
      <c r="F104" s="10">
        <f>F109+F114</f>
        <v>0</v>
      </c>
      <c r="G104" s="7"/>
      <c r="H104" s="7"/>
      <c r="I104" s="7"/>
      <c r="J104" s="7"/>
      <c r="K104" s="7"/>
      <c r="L104" s="7"/>
    </row>
    <row r="105" spans="1:12">
      <c r="A105" s="27" t="s">
        <v>9</v>
      </c>
      <c r="B105" s="28"/>
      <c r="C105" s="10">
        <f t="shared" ref="C105:C108" si="85">D105+E105+F105</f>
        <v>900</v>
      </c>
      <c r="D105" s="10">
        <f t="shared" ref="D105" si="86">D110+D115</f>
        <v>900</v>
      </c>
      <c r="E105" s="10">
        <f t="shared" ref="E105" si="87">E110+E115</f>
        <v>0</v>
      </c>
      <c r="F105" s="10">
        <f t="shared" ref="F105:F108" si="88">F110+F115</f>
        <v>0</v>
      </c>
      <c r="G105" s="7"/>
      <c r="H105" s="7"/>
      <c r="I105" s="7"/>
      <c r="J105" s="7"/>
      <c r="K105" s="7"/>
      <c r="L105" s="7"/>
    </row>
    <row r="106" spans="1:12">
      <c r="A106" s="27" t="s">
        <v>21</v>
      </c>
      <c r="B106" s="28"/>
      <c r="C106" s="10">
        <f t="shared" si="85"/>
        <v>900</v>
      </c>
      <c r="D106" s="10">
        <f t="shared" ref="D106" si="89">D111+D116</f>
        <v>900</v>
      </c>
      <c r="E106" s="10">
        <f t="shared" ref="E106" si="90">E111+E116</f>
        <v>0</v>
      </c>
      <c r="F106" s="10">
        <f t="shared" si="88"/>
        <v>0</v>
      </c>
      <c r="G106" s="7"/>
      <c r="H106" s="7"/>
      <c r="I106" s="7"/>
      <c r="J106" s="7"/>
      <c r="K106" s="7"/>
      <c r="L106" s="7"/>
    </row>
    <row r="107" spans="1:12">
      <c r="A107" s="27" t="s">
        <v>8</v>
      </c>
      <c r="B107" s="28"/>
      <c r="C107" s="10">
        <f t="shared" si="85"/>
        <v>0</v>
      </c>
      <c r="D107" s="10">
        <f t="shared" ref="D107" si="91">D112+D117</f>
        <v>0</v>
      </c>
      <c r="E107" s="10">
        <f t="shared" ref="E107" si="92">E112+E117</f>
        <v>0</v>
      </c>
      <c r="F107" s="10">
        <f t="shared" si="88"/>
        <v>0</v>
      </c>
      <c r="G107" s="7"/>
      <c r="H107" s="7"/>
      <c r="I107" s="7"/>
      <c r="J107" s="7"/>
      <c r="K107" s="7"/>
      <c r="L107" s="7"/>
    </row>
    <row r="108" spans="1:12" ht="15" customHeight="1">
      <c r="A108" s="27" t="s">
        <v>22</v>
      </c>
      <c r="B108" s="28"/>
      <c r="C108" s="10">
        <f t="shared" si="85"/>
        <v>1050</v>
      </c>
      <c r="D108" s="10">
        <f t="shared" ref="D108" si="93">D113+D118</f>
        <v>500</v>
      </c>
      <c r="E108" s="10">
        <f t="shared" ref="E108" si="94">E113+E118</f>
        <v>550</v>
      </c>
      <c r="F108" s="10">
        <f t="shared" si="88"/>
        <v>0</v>
      </c>
      <c r="G108" s="7"/>
      <c r="H108" s="7"/>
      <c r="I108" s="7"/>
      <c r="J108" s="7"/>
      <c r="K108" s="7"/>
      <c r="L108" s="7"/>
    </row>
    <row r="109" spans="1:12" ht="51" customHeight="1">
      <c r="A109" s="17" t="s">
        <v>42</v>
      </c>
      <c r="B109" s="29" t="s">
        <v>10</v>
      </c>
      <c r="C109" s="10">
        <f>D109+E109+F109</f>
        <v>850</v>
      </c>
      <c r="D109" s="10">
        <f>D110+D111+D112+D113</f>
        <v>550</v>
      </c>
      <c r="E109" s="10">
        <f t="shared" ref="E109" si="95">E110+E111+E112+E113</f>
        <v>300</v>
      </c>
      <c r="F109" s="10">
        <f t="shared" ref="F109" si="96">F110+F111+F112+F113</f>
        <v>0</v>
      </c>
      <c r="G109" s="29" t="s">
        <v>80</v>
      </c>
      <c r="H109" s="29" t="s">
        <v>65</v>
      </c>
      <c r="I109" s="29">
        <v>253.3</v>
      </c>
      <c r="J109" s="29">
        <v>430</v>
      </c>
      <c r="K109" s="29">
        <v>523</v>
      </c>
      <c r="L109" s="29">
        <v>441</v>
      </c>
    </row>
    <row r="110" spans="1:12">
      <c r="A110" s="7" t="s">
        <v>9</v>
      </c>
      <c r="B110" s="30"/>
      <c r="C110" s="10">
        <f t="shared" ref="C110:C113" si="97">D110+E110+F110</f>
        <v>150</v>
      </c>
      <c r="D110" s="10">
        <v>150</v>
      </c>
      <c r="E110" s="10">
        <v>0</v>
      </c>
      <c r="F110" s="10">
        <v>0</v>
      </c>
      <c r="G110" s="30"/>
      <c r="H110" s="30"/>
      <c r="I110" s="30"/>
      <c r="J110" s="30"/>
      <c r="K110" s="30"/>
      <c r="L110" s="30"/>
    </row>
    <row r="111" spans="1:12">
      <c r="A111" s="7" t="s">
        <v>21</v>
      </c>
      <c r="B111" s="30"/>
      <c r="C111" s="10">
        <f t="shared" si="97"/>
        <v>150</v>
      </c>
      <c r="D111" s="10">
        <v>150</v>
      </c>
      <c r="E111" s="10">
        <v>0</v>
      </c>
      <c r="F111" s="10">
        <v>0</v>
      </c>
      <c r="G111" s="30"/>
      <c r="H111" s="30"/>
      <c r="I111" s="30"/>
      <c r="J111" s="30"/>
      <c r="K111" s="30"/>
      <c r="L111" s="30"/>
    </row>
    <row r="112" spans="1:12">
      <c r="A112" s="7" t="s">
        <v>8</v>
      </c>
      <c r="B112" s="30"/>
      <c r="C112" s="10">
        <f t="shared" si="97"/>
        <v>0</v>
      </c>
      <c r="D112" s="10">
        <v>0</v>
      </c>
      <c r="E112" s="10">
        <v>0</v>
      </c>
      <c r="F112" s="10">
        <v>0</v>
      </c>
      <c r="G112" s="30"/>
      <c r="H112" s="30"/>
      <c r="I112" s="30"/>
      <c r="J112" s="30"/>
      <c r="K112" s="30"/>
      <c r="L112" s="30"/>
    </row>
    <row r="113" spans="1:12" ht="15" customHeight="1">
      <c r="A113" s="7" t="s">
        <v>22</v>
      </c>
      <c r="B113" s="31"/>
      <c r="C113" s="10">
        <f t="shared" si="97"/>
        <v>550</v>
      </c>
      <c r="D113" s="10">
        <v>250</v>
      </c>
      <c r="E113" s="10">
        <v>300</v>
      </c>
      <c r="F113" s="10">
        <v>0</v>
      </c>
      <c r="G113" s="31"/>
      <c r="H113" s="31"/>
      <c r="I113" s="31"/>
      <c r="J113" s="31"/>
      <c r="K113" s="31"/>
      <c r="L113" s="31"/>
    </row>
    <row r="114" spans="1:12" ht="52.5" customHeight="1">
      <c r="A114" s="17" t="s">
        <v>43</v>
      </c>
      <c r="B114" s="29" t="s">
        <v>10</v>
      </c>
      <c r="C114" s="10">
        <f>D114+E114+F114</f>
        <v>2000</v>
      </c>
      <c r="D114" s="10">
        <f>D115+D116+D117+D118</f>
        <v>1750</v>
      </c>
      <c r="E114" s="10">
        <f t="shared" ref="E114" si="98">E115+E116+E117+E118</f>
        <v>250</v>
      </c>
      <c r="F114" s="10">
        <f t="shared" ref="F114" si="99">F115+F116+F117+F118</f>
        <v>0</v>
      </c>
      <c r="G114" s="29" t="s">
        <v>64</v>
      </c>
      <c r="H114" s="29" t="s">
        <v>65</v>
      </c>
      <c r="I114" s="29">
        <v>351.1</v>
      </c>
      <c r="J114" s="29">
        <v>0</v>
      </c>
      <c r="K114" s="29">
        <v>209</v>
      </c>
      <c r="L114" s="29">
        <v>342</v>
      </c>
    </row>
    <row r="115" spans="1:12">
      <c r="A115" s="7" t="s">
        <v>9</v>
      </c>
      <c r="B115" s="30"/>
      <c r="C115" s="10">
        <f t="shared" ref="C115:C118" si="100">D115+E115+F115</f>
        <v>750</v>
      </c>
      <c r="D115" s="10">
        <v>750</v>
      </c>
      <c r="E115" s="10">
        <v>0</v>
      </c>
      <c r="F115" s="10">
        <v>0</v>
      </c>
      <c r="G115" s="30"/>
      <c r="H115" s="30"/>
      <c r="I115" s="30"/>
      <c r="J115" s="30"/>
      <c r="K115" s="30"/>
      <c r="L115" s="30"/>
    </row>
    <row r="116" spans="1:12">
      <c r="A116" s="7" t="s">
        <v>21</v>
      </c>
      <c r="B116" s="30"/>
      <c r="C116" s="10">
        <f t="shared" si="100"/>
        <v>750</v>
      </c>
      <c r="D116" s="10">
        <v>750</v>
      </c>
      <c r="E116" s="10">
        <v>0</v>
      </c>
      <c r="F116" s="10">
        <v>0</v>
      </c>
      <c r="G116" s="30"/>
      <c r="H116" s="30"/>
      <c r="I116" s="30"/>
      <c r="J116" s="30"/>
      <c r="K116" s="30"/>
      <c r="L116" s="30"/>
    </row>
    <row r="117" spans="1:12">
      <c r="A117" s="7" t="s">
        <v>8</v>
      </c>
      <c r="B117" s="30"/>
      <c r="C117" s="10">
        <f t="shared" si="100"/>
        <v>0</v>
      </c>
      <c r="D117" s="10">
        <v>0</v>
      </c>
      <c r="E117" s="10">
        <v>0</v>
      </c>
      <c r="F117" s="10">
        <v>0</v>
      </c>
      <c r="G117" s="30"/>
      <c r="H117" s="30"/>
      <c r="I117" s="30"/>
      <c r="J117" s="30"/>
      <c r="K117" s="30"/>
      <c r="L117" s="30"/>
    </row>
    <row r="118" spans="1:12" ht="15" customHeight="1">
      <c r="A118" s="7" t="s">
        <v>22</v>
      </c>
      <c r="B118" s="31"/>
      <c r="C118" s="10">
        <f t="shared" si="100"/>
        <v>500</v>
      </c>
      <c r="D118" s="10">
        <v>250</v>
      </c>
      <c r="E118" s="10">
        <v>250</v>
      </c>
      <c r="F118" s="10">
        <v>0</v>
      </c>
      <c r="G118" s="31"/>
      <c r="H118" s="31"/>
      <c r="I118" s="31"/>
      <c r="J118" s="31"/>
      <c r="K118" s="31"/>
      <c r="L118" s="31"/>
    </row>
    <row r="119" spans="1:12" ht="36.75" customHeight="1">
      <c r="A119" s="25" t="s">
        <v>44</v>
      </c>
      <c r="B119" s="26"/>
      <c r="C119" s="21">
        <f t="shared" ref="C119:E119" si="101">C124+C154</f>
        <v>41924.084999999999</v>
      </c>
      <c r="D119" s="21">
        <f t="shared" si="101"/>
        <v>19950.900000000001</v>
      </c>
      <c r="E119" s="21">
        <f t="shared" si="101"/>
        <v>21973.184999999998</v>
      </c>
      <c r="F119" s="10">
        <f>F124+F154</f>
        <v>0</v>
      </c>
      <c r="G119" s="7"/>
      <c r="H119" s="7"/>
      <c r="I119" s="7"/>
      <c r="J119" s="7"/>
      <c r="K119" s="7"/>
      <c r="L119" s="7"/>
    </row>
    <row r="120" spans="1:12">
      <c r="A120" s="57" t="s">
        <v>9</v>
      </c>
      <c r="B120" s="57"/>
      <c r="C120" s="21">
        <f t="shared" ref="C120:C123" si="102">D120+E120+F120</f>
        <v>21602.3</v>
      </c>
      <c r="D120" s="21">
        <f t="shared" ref="D120" si="103">D125+D155</f>
        <v>10577.599999999999</v>
      </c>
      <c r="E120" s="21">
        <f t="shared" ref="E120" si="104">E125+E155</f>
        <v>11024.7</v>
      </c>
      <c r="F120" s="10">
        <f t="shared" ref="F120:F123" si="105">F125+F155</f>
        <v>0</v>
      </c>
      <c r="G120" s="7"/>
      <c r="H120" s="7"/>
      <c r="I120" s="7"/>
      <c r="J120" s="7"/>
      <c r="K120" s="7"/>
      <c r="L120" s="7"/>
    </row>
    <row r="121" spans="1:12">
      <c r="A121" s="57" t="s">
        <v>21</v>
      </c>
      <c r="B121" s="57"/>
      <c r="C121" s="10">
        <f t="shared" si="102"/>
        <v>15365</v>
      </c>
      <c r="D121" s="21">
        <f t="shared" ref="D121" si="106">D126+D156</f>
        <v>7193.3</v>
      </c>
      <c r="E121" s="21">
        <f t="shared" ref="E121" si="107">E126+E156</f>
        <v>8171.7</v>
      </c>
      <c r="F121" s="10">
        <f t="shared" si="105"/>
        <v>0</v>
      </c>
      <c r="G121" s="7"/>
      <c r="H121" s="7"/>
      <c r="I121" s="7"/>
      <c r="J121" s="7"/>
      <c r="K121" s="7"/>
      <c r="L121" s="7"/>
    </row>
    <row r="122" spans="1:12">
      <c r="A122" s="57" t="s">
        <v>8</v>
      </c>
      <c r="B122" s="57"/>
      <c r="C122" s="10">
        <f t="shared" si="102"/>
        <v>0</v>
      </c>
      <c r="D122" s="10">
        <f t="shared" ref="D122" si="108">D127+D157</f>
        <v>0</v>
      </c>
      <c r="E122" s="10">
        <f t="shared" ref="E122" si="109">E127+E157</f>
        <v>0</v>
      </c>
      <c r="F122" s="10">
        <f t="shared" si="105"/>
        <v>0</v>
      </c>
      <c r="G122" s="7"/>
      <c r="H122" s="7"/>
      <c r="I122" s="7"/>
      <c r="J122" s="7"/>
      <c r="K122" s="7"/>
      <c r="L122" s="7"/>
    </row>
    <row r="123" spans="1:12" ht="15" customHeight="1">
      <c r="A123" s="57" t="s">
        <v>22</v>
      </c>
      <c r="B123" s="57"/>
      <c r="C123" s="21">
        <f t="shared" si="102"/>
        <v>4956.7849999999999</v>
      </c>
      <c r="D123" s="10">
        <f t="shared" ref="D123" si="110">D128+D158</f>
        <v>2180</v>
      </c>
      <c r="E123" s="21">
        <f t="shared" ref="E123" si="111">E128+E158</f>
        <v>2776.7849999999999</v>
      </c>
      <c r="F123" s="10">
        <f t="shared" si="105"/>
        <v>0</v>
      </c>
      <c r="G123" s="7"/>
      <c r="H123" s="7"/>
      <c r="I123" s="7"/>
      <c r="J123" s="7"/>
      <c r="K123" s="7"/>
      <c r="L123" s="7"/>
    </row>
    <row r="124" spans="1:12" ht="57.75" customHeight="1">
      <c r="A124" s="19" t="s">
        <v>78</v>
      </c>
      <c r="B124" s="29" t="s">
        <v>10</v>
      </c>
      <c r="C124" s="21">
        <f>D124+E124+F124</f>
        <v>41924.084999999999</v>
      </c>
      <c r="D124" s="21">
        <f t="shared" ref="D124:E124" si="112">D129+D134+D139+D144+D149</f>
        <v>19950.900000000001</v>
      </c>
      <c r="E124" s="21">
        <f t="shared" si="112"/>
        <v>21973.184999999998</v>
      </c>
      <c r="F124" s="10">
        <f>F129+F134+F139+F144+F149</f>
        <v>0</v>
      </c>
      <c r="G124" s="29" t="s">
        <v>66</v>
      </c>
      <c r="H124" s="29" t="s">
        <v>67</v>
      </c>
      <c r="I124" s="29">
        <v>27.081</v>
      </c>
      <c r="J124" s="29">
        <v>9.6720000000000006</v>
      </c>
      <c r="K124" s="29">
        <v>10.749000000000001</v>
      </c>
      <c r="L124" s="29">
        <v>6.66</v>
      </c>
    </row>
    <row r="125" spans="1:12">
      <c r="A125" s="7" t="s">
        <v>9</v>
      </c>
      <c r="B125" s="30"/>
      <c r="C125" s="21">
        <f t="shared" ref="C125:C128" si="113">D125+E125+F125</f>
        <v>21602.3</v>
      </c>
      <c r="D125" s="21">
        <f t="shared" ref="D125" si="114">D130+D135+D140+D145+D150</f>
        <v>10577.599999999999</v>
      </c>
      <c r="E125" s="21">
        <f t="shared" ref="E125" si="115">E130+E135+E140+E145+E150</f>
        <v>11024.7</v>
      </c>
      <c r="F125" s="10">
        <f t="shared" ref="F125:F128" si="116">F130+F135+F140+F145+F150</f>
        <v>0</v>
      </c>
      <c r="G125" s="30"/>
      <c r="H125" s="30"/>
      <c r="I125" s="30"/>
      <c r="J125" s="30"/>
      <c r="K125" s="30"/>
      <c r="L125" s="30"/>
    </row>
    <row r="126" spans="1:12">
      <c r="A126" s="7" t="s">
        <v>21</v>
      </c>
      <c r="B126" s="30"/>
      <c r="C126" s="10">
        <f t="shared" si="113"/>
        <v>15365</v>
      </c>
      <c r="D126" s="21">
        <f t="shared" ref="D126" si="117">D131+D136+D141+D146+D151</f>
        <v>7193.3</v>
      </c>
      <c r="E126" s="21">
        <f t="shared" ref="E126" si="118">E131+E136+E141+E146+E151</f>
        <v>8171.7</v>
      </c>
      <c r="F126" s="10">
        <f t="shared" si="116"/>
        <v>0</v>
      </c>
      <c r="G126" s="30"/>
      <c r="H126" s="30"/>
      <c r="I126" s="30"/>
      <c r="J126" s="30"/>
      <c r="K126" s="30"/>
      <c r="L126" s="30"/>
    </row>
    <row r="127" spans="1:12">
      <c r="A127" s="7" t="s">
        <v>8</v>
      </c>
      <c r="B127" s="30"/>
      <c r="C127" s="10">
        <f t="shared" si="113"/>
        <v>0</v>
      </c>
      <c r="D127" s="10">
        <f t="shared" ref="D127" si="119">D132+D137+D142+D147+D152</f>
        <v>0</v>
      </c>
      <c r="E127" s="10">
        <f t="shared" ref="E127" si="120">E132+E137+E142+E147+E152</f>
        <v>0</v>
      </c>
      <c r="F127" s="10">
        <f t="shared" si="116"/>
        <v>0</v>
      </c>
      <c r="G127" s="30"/>
      <c r="H127" s="30"/>
      <c r="I127" s="30"/>
      <c r="J127" s="30"/>
      <c r="K127" s="30"/>
      <c r="L127" s="30"/>
    </row>
    <row r="128" spans="1:12" ht="15" customHeight="1">
      <c r="A128" s="7" t="s">
        <v>22</v>
      </c>
      <c r="B128" s="31"/>
      <c r="C128" s="21">
        <f t="shared" si="113"/>
        <v>4956.7849999999999</v>
      </c>
      <c r="D128" s="10">
        <f t="shared" ref="D128" si="121">D133+D138+D143+D148+D153</f>
        <v>2180</v>
      </c>
      <c r="E128" s="21">
        <f t="shared" ref="E128" si="122">E133+E138+E143+E148+E153</f>
        <v>2776.7849999999999</v>
      </c>
      <c r="F128" s="10">
        <f t="shared" si="116"/>
        <v>0</v>
      </c>
      <c r="G128" s="31"/>
      <c r="H128" s="31"/>
      <c r="I128" s="31"/>
      <c r="J128" s="31"/>
      <c r="K128" s="31"/>
      <c r="L128" s="31"/>
    </row>
    <row r="129" spans="1:12" ht="72.75" customHeight="1">
      <c r="A129" s="17" t="s">
        <v>45</v>
      </c>
      <c r="B129" s="29" t="s">
        <v>10</v>
      </c>
      <c r="C129" s="21">
        <f>C130+C131+C132+C133</f>
        <v>20108</v>
      </c>
      <c r="D129" s="21">
        <f>D130+D131+D132+D133</f>
        <v>13349.2</v>
      </c>
      <c r="E129" s="21">
        <f>E130+E131+E132+E133</f>
        <v>6758.8</v>
      </c>
      <c r="F129" s="10">
        <f>F130+F131+F132+F133</f>
        <v>0</v>
      </c>
      <c r="G129" s="29" t="s">
        <v>81</v>
      </c>
      <c r="H129" s="29" t="s">
        <v>67</v>
      </c>
      <c r="I129" s="29">
        <v>11.808999999999999</v>
      </c>
      <c r="J129" s="29">
        <v>7.6369999999999996</v>
      </c>
      <c r="K129" s="29">
        <v>4.1719999999999997</v>
      </c>
      <c r="L129" s="29">
        <v>0</v>
      </c>
    </row>
    <row r="130" spans="1:12">
      <c r="A130" s="7" t="s">
        <v>9</v>
      </c>
      <c r="B130" s="30"/>
      <c r="C130" s="21">
        <f>D130+E130+F130</f>
        <v>11353.4</v>
      </c>
      <c r="D130" s="21">
        <v>7435.9</v>
      </c>
      <c r="E130" s="21">
        <v>3917.5</v>
      </c>
      <c r="F130" s="10">
        <v>0</v>
      </c>
      <c r="G130" s="30"/>
      <c r="H130" s="30"/>
      <c r="I130" s="30"/>
      <c r="J130" s="30"/>
      <c r="K130" s="30"/>
      <c r="L130" s="30"/>
    </row>
    <row r="131" spans="1:12">
      <c r="A131" s="7" t="s">
        <v>21</v>
      </c>
      <c r="B131" s="30"/>
      <c r="C131" s="21">
        <f>D131+E131+F131</f>
        <v>7678.4000000000005</v>
      </c>
      <c r="D131" s="21">
        <v>4837.1000000000004</v>
      </c>
      <c r="E131" s="21">
        <v>2841.3</v>
      </c>
      <c r="F131" s="10">
        <v>0</v>
      </c>
      <c r="G131" s="30"/>
      <c r="H131" s="30"/>
      <c r="I131" s="30"/>
      <c r="J131" s="30"/>
      <c r="K131" s="30"/>
      <c r="L131" s="30"/>
    </row>
    <row r="132" spans="1:12">
      <c r="A132" s="7" t="s">
        <v>8</v>
      </c>
      <c r="B132" s="30"/>
      <c r="C132" s="10">
        <f t="shared" ref="C132:C133" si="123">D132+E132+F132</f>
        <v>0</v>
      </c>
      <c r="D132" s="10">
        <v>0</v>
      </c>
      <c r="E132" s="10">
        <v>0</v>
      </c>
      <c r="F132" s="10">
        <v>0</v>
      </c>
      <c r="G132" s="30"/>
      <c r="H132" s="30"/>
      <c r="I132" s="30"/>
      <c r="J132" s="30"/>
      <c r="K132" s="30"/>
      <c r="L132" s="30"/>
    </row>
    <row r="133" spans="1:12" ht="15" customHeight="1">
      <c r="A133" s="7" t="s">
        <v>22</v>
      </c>
      <c r="B133" s="31"/>
      <c r="C133" s="21">
        <f t="shared" si="123"/>
        <v>1076.2</v>
      </c>
      <c r="D133" s="21">
        <v>1076.2</v>
      </c>
      <c r="E133" s="10">
        <v>0</v>
      </c>
      <c r="F133" s="10">
        <v>0</v>
      </c>
      <c r="G133" s="31"/>
      <c r="H133" s="31"/>
      <c r="I133" s="31"/>
      <c r="J133" s="31"/>
      <c r="K133" s="31"/>
      <c r="L133" s="31"/>
    </row>
    <row r="134" spans="1:12" ht="63.75" customHeight="1">
      <c r="A134" s="17" t="s">
        <v>46</v>
      </c>
      <c r="B134" s="29" t="s">
        <v>10</v>
      </c>
      <c r="C134" s="10">
        <f>D134+E134+F134</f>
        <v>0</v>
      </c>
      <c r="D134" s="10">
        <f>D135+D136+D137+D138</f>
        <v>0</v>
      </c>
      <c r="E134" s="10">
        <f>E135+E136+E137+E138</f>
        <v>0</v>
      </c>
      <c r="F134" s="10">
        <f>F135+F136+F137+F138</f>
        <v>0</v>
      </c>
      <c r="G134" s="29" t="s">
        <v>73</v>
      </c>
      <c r="H134" s="29" t="s">
        <v>67</v>
      </c>
      <c r="I134" s="29">
        <v>6.66</v>
      </c>
      <c r="J134" s="29">
        <v>0</v>
      </c>
      <c r="K134" s="29">
        <v>0</v>
      </c>
      <c r="L134" s="29">
        <v>6.66</v>
      </c>
    </row>
    <row r="135" spans="1:12">
      <c r="A135" s="7" t="s">
        <v>9</v>
      </c>
      <c r="B135" s="30"/>
      <c r="C135" s="10">
        <f t="shared" ref="C135:C138" si="124">D135+E135+F135</f>
        <v>0</v>
      </c>
      <c r="D135" s="10">
        <v>0</v>
      </c>
      <c r="E135" s="10">
        <v>0</v>
      </c>
      <c r="F135" s="10">
        <v>0</v>
      </c>
      <c r="G135" s="30"/>
      <c r="H135" s="30"/>
      <c r="I135" s="30"/>
      <c r="J135" s="30"/>
      <c r="K135" s="30"/>
      <c r="L135" s="30"/>
    </row>
    <row r="136" spans="1:12">
      <c r="A136" s="7" t="s">
        <v>21</v>
      </c>
      <c r="B136" s="30"/>
      <c r="C136" s="10">
        <f t="shared" si="124"/>
        <v>0</v>
      </c>
      <c r="D136" s="10">
        <v>0</v>
      </c>
      <c r="E136" s="10">
        <v>0</v>
      </c>
      <c r="F136" s="10">
        <v>0</v>
      </c>
      <c r="G136" s="30"/>
      <c r="H136" s="30"/>
      <c r="I136" s="30"/>
      <c r="J136" s="30"/>
      <c r="K136" s="30"/>
      <c r="L136" s="30"/>
    </row>
    <row r="137" spans="1:12">
      <c r="A137" s="7" t="s">
        <v>8</v>
      </c>
      <c r="B137" s="30"/>
      <c r="C137" s="10">
        <f t="shared" si="124"/>
        <v>0</v>
      </c>
      <c r="D137" s="10">
        <v>0</v>
      </c>
      <c r="E137" s="10">
        <v>0</v>
      </c>
      <c r="F137" s="10">
        <v>0</v>
      </c>
      <c r="G137" s="30"/>
      <c r="H137" s="30"/>
      <c r="I137" s="30"/>
      <c r="J137" s="30"/>
      <c r="K137" s="30"/>
      <c r="L137" s="30"/>
    </row>
    <row r="138" spans="1:12">
      <c r="A138" s="7" t="s">
        <v>22</v>
      </c>
      <c r="B138" s="31"/>
      <c r="C138" s="10">
        <f t="shared" si="124"/>
        <v>0</v>
      </c>
      <c r="D138" s="10">
        <v>0</v>
      </c>
      <c r="E138" s="10">
        <v>0</v>
      </c>
      <c r="F138" s="10">
        <v>0</v>
      </c>
      <c r="G138" s="31"/>
      <c r="H138" s="31"/>
      <c r="I138" s="31"/>
      <c r="J138" s="31"/>
      <c r="K138" s="31"/>
      <c r="L138" s="31"/>
    </row>
    <row r="139" spans="1:12" ht="59.25" customHeight="1">
      <c r="A139" s="17" t="s">
        <v>72</v>
      </c>
      <c r="B139" s="29" t="s">
        <v>10</v>
      </c>
      <c r="C139" s="21">
        <f>D139+E139+F139</f>
        <v>2103.8000000000002</v>
      </c>
      <c r="D139" s="21">
        <f>D140+D141+D142+D143</f>
        <v>1103.8</v>
      </c>
      <c r="E139" s="10">
        <f>E140+E141+E142+E143</f>
        <v>1000</v>
      </c>
      <c r="F139" s="10">
        <f>F140+F141+F142+F143</f>
        <v>0</v>
      </c>
      <c r="G139" s="29" t="s">
        <v>68</v>
      </c>
      <c r="H139" s="29" t="s">
        <v>67</v>
      </c>
      <c r="I139" s="29">
        <v>0</v>
      </c>
      <c r="J139" s="29">
        <v>0</v>
      </c>
      <c r="K139" s="29">
        <v>0</v>
      </c>
      <c r="L139" s="29">
        <v>0</v>
      </c>
    </row>
    <row r="140" spans="1:12">
      <c r="A140" s="7" t="s">
        <v>9</v>
      </c>
      <c r="B140" s="30"/>
      <c r="C140" s="10">
        <f t="shared" ref="C140:C143" si="125">D140+E140+F140</f>
        <v>0</v>
      </c>
      <c r="D140" s="10">
        <v>0</v>
      </c>
      <c r="E140" s="10">
        <v>0</v>
      </c>
      <c r="F140" s="10">
        <v>0</v>
      </c>
      <c r="G140" s="30"/>
      <c r="H140" s="30"/>
      <c r="I140" s="30"/>
      <c r="J140" s="30"/>
      <c r="K140" s="30"/>
      <c r="L140" s="30"/>
    </row>
    <row r="141" spans="1:12">
      <c r="A141" s="7" t="s">
        <v>21</v>
      </c>
      <c r="B141" s="30"/>
      <c r="C141" s="10">
        <f t="shared" si="125"/>
        <v>0</v>
      </c>
      <c r="D141" s="10">
        <v>0</v>
      </c>
      <c r="E141" s="10">
        <v>0</v>
      </c>
      <c r="F141" s="10">
        <v>0</v>
      </c>
      <c r="G141" s="30"/>
      <c r="H141" s="30"/>
      <c r="I141" s="30"/>
      <c r="J141" s="30"/>
      <c r="K141" s="30"/>
      <c r="L141" s="30"/>
    </row>
    <row r="142" spans="1:12">
      <c r="A142" s="7" t="s">
        <v>8</v>
      </c>
      <c r="B142" s="30"/>
      <c r="C142" s="10">
        <f t="shared" si="125"/>
        <v>0</v>
      </c>
      <c r="D142" s="10">
        <v>0</v>
      </c>
      <c r="E142" s="10">
        <v>0</v>
      </c>
      <c r="F142" s="10">
        <v>0</v>
      </c>
      <c r="G142" s="30"/>
      <c r="H142" s="30"/>
      <c r="I142" s="30"/>
      <c r="J142" s="30"/>
      <c r="K142" s="30"/>
      <c r="L142" s="30"/>
    </row>
    <row r="143" spans="1:12">
      <c r="A143" s="7" t="s">
        <v>22</v>
      </c>
      <c r="B143" s="31"/>
      <c r="C143" s="21">
        <f t="shared" si="125"/>
        <v>2103.8000000000002</v>
      </c>
      <c r="D143" s="21">
        <v>1103.8</v>
      </c>
      <c r="E143" s="10">
        <v>1000</v>
      </c>
      <c r="F143" s="10">
        <v>0</v>
      </c>
      <c r="G143" s="31"/>
      <c r="H143" s="31"/>
      <c r="I143" s="31"/>
      <c r="J143" s="31"/>
      <c r="K143" s="31"/>
      <c r="L143" s="31"/>
    </row>
    <row r="144" spans="1:12" ht="45" customHeight="1">
      <c r="A144" s="17" t="s">
        <v>47</v>
      </c>
      <c r="B144" s="29" t="s">
        <v>10</v>
      </c>
      <c r="C144" s="21">
        <f>D144+E144+F144</f>
        <v>19712.284999999996</v>
      </c>
      <c r="D144" s="21">
        <f>D145+D146+D147+D148</f>
        <v>5497.9</v>
      </c>
      <c r="E144" s="21">
        <f>E145+E146+E147+E148</f>
        <v>14214.384999999998</v>
      </c>
      <c r="F144" s="10">
        <f>F145+F146+F147+F148</f>
        <v>0</v>
      </c>
      <c r="G144" s="29" t="s">
        <v>71</v>
      </c>
      <c r="H144" s="29" t="s">
        <v>67</v>
      </c>
      <c r="I144" s="29">
        <v>8.6120000000000001</v>
      </c>
      <c r="J144" s="29">
        <v>2.0350000000000001</v>
      </c>
      <c r="K144" s="29">
        <v>6.577</v>
      </c>
      <c r="L144" s="29">
        <v>0</v>
      </c>
    </row>
    <row r="145" spans="1:12">
      <c r="A145" s="7" t="s">
        <v>9</v>
      </c>
      <c r="B145" s="30"/>
      <c r="C145" s="21">
        <f t="shared" ref="C145:C148" si="126">D145+E145+F145</f>
        <v>10248.9</v>
      </c>
      <c r="D145" s="21">
        <v>3141.7</v>
      </c>
      <c r="E145" s="21">
        <v>7107.2</v>
      </c>
      <c r="F145" s="10">
        <v>0</v>
      </c>
      <c r="G145" s="30"/>
      <c r="H145" s="30"/>
      <c r="I145" s="30"/>
      <c r="J145" s="30"/>
      <c r="K145" s="30"/>
      <c r="L145" s="30"/>
    </row>
    <row r="146" spans="1:12">
      <c r="A146" s="7" t="s">
        <v>21</v>
      </c>
      <c r="B146" s="30"/>
      <c r="C146" s="21">
        <f t="shared" si="126"/>
        <v>7686.5999999999995</v>
      </c>
      <c r="D146" s="21">
        <v>2356.1999999999998</v>
      </c>
      <c r="E146" s="21">
        <v>5330.4</v>
      </c>
      <c r="F146" s="10">
        <v>0</v>
      </c>
      <c r="G146" s="30"/>
      <c r="H146" s="30"/>
      <c r="I146" s="30"/>
      <c r="J146" s="30"/>
      <c r="K146" s="30"/>
      <c r="L146" s="30"/>
    </row>
    <row r="147" spans="1:12">
      <c r="A147" s="7" t="s">
        <v>8</v>
      </c>
      <c r="B147" s="30"/>
      <c r="C147" s="10">
        <f t="shared" si="126"/>
        <v>0</v>
      </c>
      <c r="D147" s="10">
        <v>0</v>
      </c>
      <c r="E147" s="10">
        <v>0</v>
      </c>
      <c r="F147" s="10">
        <v>0</v>
      </c>
      <c r="G147" s="30"/>
      <c r="H147" s="30"/>
      <c r="I147" s="30"/>
      <c r="J147" s="30"/>
      <c r="K147" s="30"/>
      <c r="L147" s="30"/>
    </row>
    <row r="148" spans="1:12">
      <c r="A148" s="7" t="s">
        <v>22</v>
      </c>
      <c r="B148" s="31"/>
      <c r="C148" s="21">
        <f t="shared" si="126"/>
        <v>1776.7850000000001</v>
      </c>
      <c r="D148" s="10">
        <v>0</v>
      </c>
      <c r="E148" s="21">
        <v>1776.7850000000001</v>
      </c>
      <c r="F148" s="10">
        <v>0</v>
      </c>
      <c r="G148" s="31"/>
      <c r="H148" s="31"/>
      <c r="I148" s="31"/>
      <c r="J148" s="31"/>
      <c r="K148" s="31"/>
      <c r="L148" s="31"/>
    </row>
    <row r="149" spans="1:12" ht="45" customHeight="1">
      <c r="A149" s="17" t="s">
        <v>48</v>
      </c>
      <c r="B149" s="29" t="s">
        <v>10</v>
      </c>
      <c r="C149" s="10">
        <f>D149+E149+F149</f>
        <v>0</v>
      </c>
      <c r="D149" s="10">
        <f>D150+D151+D152+D153</f>
        <v>0</v>
      </c>
      <c r="E149" s="10">
        <f>E150+E151+E152+E153</f>
        <v>0</v>
      </c>
      <c r="F149" s="10">
        <f>F150+F151+F152+F153</f>
        <v>0</v>
      </c>
      <c r="G149" s="29" t="s">
        <v>70</v>
      </c>
      <c r="H149" s="29" t="s">
        <v>67</v>
      </c>
      <c r="I149" s="29">
        <v>0</v>
      </c>
      <c r="J149" s="29">
        <v>0</v>
      </c>
      <c r="K149" s="29">
        <v>0</v>
      </c>
      <c r="L149" s="29">
        <v>0</v>
      </c>
    </row>
    <row r="150" spans="1:12">
      <c r="A150" s="7" t="s">
        <v>9</v>
      </c>
      <c r="B150" s="30"/>
      <c r="C150" s="10">
        <f t="shared" ref="C150:C153" si="127">D150+E150+F150</f>
        <v>0</v>
      </c>
      <c r="D150" s="10">
        <v>0</v>
      </c>
      <c r="E150" s="10">
        <v>0</v>
      </c>
      <c r="F150" s="10">
        <v>0</v>
      </c>
      <c r="G150" s="30"/>
      <c r="H150" s="30"/>
      <c r="I150" s="30"/>
      <c r="J150" s="30"/>
      <c r="K150" s="30"/>
      <c r="L150" s="30"/>
    </row>
    <row r="151" spans="1:12">
      <c r="A151" s="7" t="s">
        <v>21</v>
      </c>
      <c r="B151" s="30"/>
      <c r="C151" s="10">
        <f t="shared" si="127"/>
        <v>0</v>
      </c>
      <c r="D151" s="10">
        <v>0</v>
      </c>
      <c r="E151" s="10">
        <v>0</v>
      </c>
      <c r="F151" s="10">
        <v>0</v>
      </c>
      <c r="G151" s="30"/>
      <c r="H151" s="30"/>
      <c r="I151" s="30"/>
      <c r="J151" s="30"/>
      <c r="K151" s="30"/>
      <c r="L151" s="30"/>
    </row>
    <row r="152" spans="1:12">
      <c r="A152" s="7" t="s">
        <v>8</v>
      </c>
      <c r="B152" s="30"/>
      <c r="C152" s="10">
        <f t="shared" si="127"/>
        <v>0</v>
      </c>
      <c r="D152" s="10">
        <v>0</v>
      </c>
      <c r="E152" s="10">
        <v>0</v>
      </c>
      <c r="F152" s="10">
        <v>0</v>
      </c>
      <c r="G152" s="30"/>
      <c r="H152" s="30"/>
      <c r="I152" s="30"/>
      <c r="J152" s="30"/>
      <c r="K152" s="30"/>
      <c r="L152" s="30"/>
    </row>
    <row r="153" spans="1:12">
      <c r="A153" s="7" t="s">
        <v>22</v>
      </c>
      <c r="B153" s="31"/>
      <c r="C153" s="10">
        <f t="shared" si="127"/>
        <v>0</v>
      </c>
      <c r="D153" s="10">
        <v>0</v>
      </c>
      <c r="E153" s="10">
        <v>0</v>
      </c>
      <c r="F153" s="10">
        <v>0</v>
      </c>
      <c r="G153" s="31"/>
      <c r="H153" s="31"/>
      <c r="I153" s="31"/>
      <c r="J153" s="31"/>
      <c r="K153" s="31"/>
      <c r="L153" s="31"/>
    </row>
    <row r="154" spans="1:12" ht="30" customHeight="1">
      <c r="A154" s="19" t="s">
        <v>49</v>
      </c>
      <c r="B154" s="29" t="s">
        <v>10</v>
      </c>
      <c r="C154" s="10">
        <f>D154+E154+F154</f>
        <v>0</v>
      </c>
      <c r="D154" s="10">
        <f t="shared" ref="D154:E154" si="128">D159+D164+D169</f>
        <v>0</v>
      </c>
      <c r="E154" s="10">
        <f t="shared" si="128"/>
        <v>0</v>
      </c>
      <c r="F154" s="10">
        <f>F159+F164+F169</f>
        <v>0</v>
      </c>
      <c r="G154" s="29" t="s">
        <v>69</v>
      </c>
      <c r="H154" s="29" t="s">
        <v>67</v>
      </c>
      <c r="I154" s="29">
        <v>0</v>
      </c>
      <c r="J154" s="29">
        <v>0</v>
      </c>
      <c r="K154" s="29">
        <v>0</v>
      </c>
      <c r="L154" s="29">
        <v>0</v>
      </c>
    </row>
    <row r="155" spans="1:12">
      <c r="A155" s="7" t="s">
        <v>9</v>
      </c>
      <c r="B155" s="30"/>
      <c r="C155" s="10">
        <f t="shared" ref="C155:C158" si="129">D155+E155+F155</f>
        <v>0</v>
      </c>
      <c r="D155" s="10">
        <f t="shared" ref="D155" si="130">D160+D165+D170</f>
        <v>0</v>
      </c>
      <c r="E155" s="10">
        <f t="shared" ref="E155" si="131">E160+E165+E170</f>
        <v>0</v>
      </c>
      <c r="F155" s="10">
        <f t="shared" ref="F155:F158" si="132">F160+F165+F170</f>
        <v>0</v>
      </c>
      <c r="G155" s="30"/>
      <c r="H155" s="30"/>
      <c r="I155" s="30"/>
      <c r="J155" s="30"/>
      <c r="K155" s="30"/>
      <c r="L155" s="30"/>
    </row>
    <row r="156" spans="1:12">
      <c r="A156" s="7" t="s">
        <v>21</v>
      </c>
      <c r="B156" s="30"/>
      <c r="C156" s="10">
        <f t="shared" si="129"/>
        <v>0</v>
      </c>
      <c r="D156" s="10">
        <f t="shared" ref="D156" si="133">D161+D166+D171</f>
        <v>0</v>
      </c>
      <c r="E156" s="10">
        <f t="shared" ref="E156" si="134">E161+E166+E171</f>
        <v>0</v>
      </c>
      <c r="F156" s="10">
        <f t="shared" si="132"/>
        <v>0</v>
      </c>
      <c r="G156" s="30"/>
      <c r="H156" s="30"/>
      <c r="I156" s="30"/>
      <c r="J156" s="30"/>
      <c r="K156" s="30"/>
      <c r="L156" s="30"/>
    </row>
    <row r="157" spans="1:12">
      <c r="A157" s="7" t="s">
        <v>8</v>
      </c>
      <c r="B157" s="30"/>
      <c r="C157" s="10">
        <f t="shared" si="129"/>
        <v>0</v>
      </c>
      <c r="D157" s="10">
        <f t="shared" ref="D157" si="135">D162+D167+D172</f>
        <v>0</v>
      </c>
      <c r="E157" s="10">
        <f t="shared" ref="E157" si="136">E162+E167+E172</f>
        <v>0</v>
      </c>
      <c r="F157" s="10">
        <f t="shared" si="132"/>
        <v>0</v>
      </c>
      <c r="G157" s="30"/>
      <c r="H157" s="30"/>
      <c r="I157" s="30"/>
      <c r="J157" s="30"/>
      <c r="K157" s="30"/>
      <c r="L157" s="30"/>
    </row>
    <row r="158" spans="1:12">
      <c r="A158" s="7" t="s">
        <v>22</v>
      </c>
      <c r="B158" s="31"/>
      <c r="C158" s="10">
        <f t="shared" si="129"/>
        <v>0</v>
      </c>
      <c r="D158" s="10">
        <f t="shared" ref="D158" si="137">D163+D168+D173</f>
        <v>0</v>
      </c>
      <c r="E158" s="10">
        <f t="shared" ref="E158" si="138">E163+E168+E173</f>
        <v>0</v>
      </c>
      <c r="F158" s="10">
        <f t="shared" si="132"/>
        <v>0</v>
      </c>
      <c r="G158" s="31"/>
      <c r="H158" s="31"/>
      <c r="I158" s="31"/>
      <c r="J158" s="31"/>
      <c r="K158" s="31"/>
      <c r="L158" s="31"/>
    </row>
    <row r="159" spans="1:12" ht="39.75" customHeight="1">
      <c r="A159" s="17" t="s">
        <v>50</v>
      </c>
      <c r="B159" s="29" t="s">
        <v>10</v>
      </c>
      <c r="C159" s="10">
        <f>D159+E159+F159</f>
        <v>0</v>
      </c>
      <c r="D159" s="10">
        <f>D160+D161+D162+D163</f>
        <v>0</v>
      </c>
      <c r="E159" s="10">
        <f t="shared" ref="E159:F159" si="139">E160+E161+E162+E163</f>
        <v>0</v>
      </c>
      <c r="F159" s="10">
        <f t="shared" si="139"/>
        <v>0</v>
      </c>
      <c r="G159" s="29" t="s">
        <v>74</v>
      </c>
      <c r="H159" s="29" t="s">
        <v>67</v>
      </c>
      <c r="I159" s="29">
        <v>0</v>
      </c>
      <c r="J159" s="29">
        <v>0</v>
      </c>
      <c r="K159" s="29">
        <v>0</v>
      </c>
      <c r="L159" s="29">
        <v>0</v>
      </c>
    </row>
    <row r="160" spans="1:12">
      <c r="A160" s="7" t="s">
        <v>9</v>
      </c>
      <c r="B160" s="30"/>
      <c r="C160" s="10">
        <f t="shared" ref="C160:C163" si="140">D160+E160+F160</f>
        <v>0</v>
      </c>
      <c r="D160" s="10">
        <v>0</v>
      </c>
      <c r="E160" s="10">
        <v>0</v>
      </c>
      <c r="F160" s="10">
        <v>0</v>
      </c>
      <c r="G160" s="30"/>
      <c r="H160" s="30"/>
      <c r="I160" s="30"/>
      <c r="J160" s="30"/>
      <c r="K160" s="30"/>
      <c r="L160" s="30"/>
    </row>
    <row r="161" spans="1:12">
      <c r="A161" s="7" t="s">
        <v>21</v>
      </c>
      <c r="B161" s="30"/>
      <c r="C161" s="10">
        <f t="shared" si="140"/>
        <v>0</v>
      </c>
      <c r="D161" s="10">
        <v>0</v>
      </c>
      <c r="E161" s="10">
        <v>0</v>
      </c>
      <c r="F161" s="10">
        <v>0</v>
      </c>
      <c r="G161" s="30"/>
      <c r="H161" s="30"/>
      <c r="I161" s="30"/>
      <c r="J161" s="30"/>
      <c r="K161" s="30"/>
      <c r="L161" s="30"/>
    </row>
    <row r="162" spans="1:12">
      <c r="A162" s="7" t="s">
        <v>8</v>
      </c>
      <c r="B162" s="30"/>
      <c r="C162" s="10">
        <f t="shared" si="140"/>
        <v>0</v>
      </c>
      <c r="D162" s="10">
        <v>0</v>
      </c>
      <c r="E162" s="10">
        <v>0</v>
      </c>
      <c r="F162" s="10">
        <v>0</v>
      </c>
      <c r="G162" s="30"/>
      <c r="H162" s="30"/>
      <c r="I162" s="30"/>
      <c r="J162" s="30"/>
      <c r="K162" s="30"/>
      <c r="L162" s="30"/>
    </row>
    <row r="163" spans="1:12">
      <c r="A163" s="7" t="s">
        <v>22</v>
      </c>
      <c r="B163" s="31"/>
      <c r="C163" s="10">
        <f t="shared" si="140"/>
        <v>0</v>
      </c>
      <c r="D163" s="10">
        <v>0</v>
      </c>
      <c r="E163" s="10">
        <v>0</v>
      </c>
      <c r="F163" s="10">
        <v>0</v>
      </c>
      <c r="G163" s="31"/>
      <c r="H163" s="31"/>
      <c r="I163" s="31"/>
      <c r="J163" s="31"/>
      <c r="K163" s="31"/>
      <c r="L163" s="31"/>
    </row>
    <row r="164" spans="1:12" ht="30" customHeight="1">
      <c r="A164" s="17" t="s">
        <v>51</v>
      </c>
      <c r="B164" s="29" t="s">
        <v>10</v>
      </c>
      <c r="C164" s="10">
        <f>D164+E164+F164</f>
        <v>0</v>
      </c>
      <c r="D164" s="10">
        <f>D165+D166+D167+D168</f>
        <v>0</v>
      </c>
      <c r="E164" s="10">
        <f t="shared" ref="E164:F164" si="141">E165+E166+E167+E168</f>
        <v>0</v>
      </c>
      <c r="F164" s="10">
        <f t="shared" si="141"/>
        <v>0</v>
      </c>
      <c r="G164" s="29" t="s">
        <v>75</v>
      </c>
      <c r="H164" s="29" t="s">
        <v>67</v>
      </c>
      <c r="I164" s="29">
        <v>0</v>
      </c>
      <c r="J164" s="29">
        <v>0</v>
      </c>
      <c r="K164" s="29">
        <v>0</v>
      </c>
      <c r="L164" s="29">
        <v>0</v>
      </c>
    </row>
    <row r="165" spans="1:12">
      <c r="A165" s="7" t="s">
        <v>9</v>
      </c>
      <c r="B165" s="30"/>
      <c r="C165" s="10">
        <f t="shared" ref="C165:C168" si="142">D165+E165+F165</f>
        <v>0</v>
      </c>
      <c r="D165" s="10">
        <v>0</v>
      </c>
      <c r="E165" s="10">
        <v>0</v>
      </c>
      <c r="F165" s="10">
        <v>0</v>
      </c>
      <c r="G165" s="30"/>
      <c r="H165" s="30"/>
      <c r="I165" s="30"/>
      <c r="J165" s="30"/>
      <c r="K165" s="30"/>
      <c r="L165" s="30"/>
    </row>
    <row r="166" spans="1:12">
      <c r="A166" s="7" t="s">
        <v>21</v>
      </c>
      <c r="B166" s="30"/>
      <c r="C166" s="10">
        <f t="shared" si="142"/>
        <v>0</v>
      </c>
      <c r="D166" s="10">
        <v>0</v>
      </c>
      <c r="E166" s="10">
        <v>0</v>
      </c>
      <c r="F166" s="10">
        <v>0</v>
      </c>
      <c r="G166" s="30"/>
      <c r="H166" s="30"/>
      <c r="I166" s="30"/>
      <c r="J166" s="30"/>
      <c r="K166" s="30"/>
      <c r="L166" s="30"/>
    </row>
    <row r="167" spans="1:12">
      <c r="A167" s="7" t="s">
        <v>8</v>
      </c>
      <c r="B167" s="30"/>
      <c r="C167" s="10">
        <f t="shared" si="142"/>
        <v>0</v>
      </c>
      <c r="D167" s="10">
        <v>0</v>
      </c>
      <c r="E167" s="10">
        <v>0</v>
      </c>
      <c r="F167" s="10">
        <v>0</v>
      </c>
      <c r="G167" s="30"/>
      <c r="H167" s="30"/>
      <c r="I167" s="30"/>
      <c r="J167" s="30"/>
      <c r="K167" s="30"/>
      <c r="L167" s="30"/>
    </row>
    <row r="168" spans="1:12">
      <c r="A168" s="7" t="s">
        <v>22</v>
      </c>
      <c r="B168" s="31"/>
      <c r="C168" s="10">
        <f t="shared" si="142"/>
        <v>0</v>
      </c>
      <c r="D168" s="10">
        <v>0</v>
      </c>
      <c r="E168" s="10">
        <v>0</v>
      </c>
      <c r="F168" s="10">
        <v>0</v>
      </c>
      <c r="G168" s="31"/>
      <c r="H168" s="31"/>
      <c r="I168" s="31"/>
      <c r="J168" s="31"/>
      <c r="K168" s="31"/>
      <c r="L168" s="31"/>
    </row>
    <row r="169" spans="1:12" ht="30" customHeight="1">
      <c r="A169" s="17" t="s">
        <v>77</v>
      </c>
      <c r="B169" s="29" t="s">
        <v>10</v>
      </c>
      <c r="C169" s="10">
        <f>D169+E169+F169</f>
        <v>0</v>
      </c>
      <c r="D169" s="10">
        <f>D170+D171+D172+D173</f>
        <v>0</v>
      </c>
      <c r="E169" s="10">
        <f t="shared" ref="E169:F169" si="143">E170+E171+E172+E173</f>
        <v>0</v>
      </c>
      <c r="F169" s="10">
        <f t="shared" si="143"/>
        <v>0</v>
      </c>
      <c r="G169" s="29" t="s">
        <v>76</v>
      </c>
      <c r="H169" s="29" t="s">
        <v>67</v>
      </c>
      <c r="I169" s="29">
        <v>0</v>
      </c>
      <c r="J169" s="29">
        <v>0</v>
      </c>
      <c r="K169" s="29">
        <v>0</v>
      </c>
      <c r="L169" s="29">
        <v>0</v>
      </c>
    </row>
    <row r="170" spans="1:12">
      <c r="A170" s="7" t="s">
        <v>9</v>
      </c>
      <c r="B170" s="30"/>
      <c r="C170" s="10">
        <f t="shared" ref="C170:C173" si="144">D170+E170+F170</f>
        <v>0</v>
      </c>
      <c r="D170" s="10">
        <v>0</v>
      </c>
      <c r="E170" s="10">
        <v>0</v>
      </c>
      <c r="F170" s="10">
        <v>0</v>
      </c>
      <c r="G170" s="30"/>
      <c r="H170" s="30"/>
      <c r="I170" s="30"/>
      <c r="J170" s="30"/>
      <c r="K170" s="30"/>
      <c r="L170" s="30"/>
    </row>
    <row r="171" spans="1:12">
      <c r="A171" s="7" t="s">
        <v>21</v>
      </c>
      <c r="B171" s="30"/>
      <c r="C171" s="10">
        <f t="shared" si="144"/>
        <v>0</v>
      </c>
      <c r="D171" s="10">
        <v>0</v>
      </c>
      <c r="E171" s="10">
        <v>0</v>
      </c>
      <c r="F171" s="10">
        <v>0</v>
      </c>
      <c r="G171" s="30"/>
      <c r="H171" s="30"/>
      <c r="I171" s="30"/>
      <c r="J171" s="30"/>
      <c r="K171" s="30"/>
      <c r="L171" s="30"/>
    </row>
    <row r="172" spans="1:12">
      <c r="A172" s="7" t="s">
        <v>8</v>
      </c>
      <c r="B172" s="30"/>
      <c r="C172" s="10">
        <f t="shared" si="144"/>
        <v>0</v>
      </c>
      <c r="D172" s="10">
        <v>0</v>
      </c>
      <c r="E172" s="10">
        <v>0</v>
      </c>
      <c r="F172" s="10">
        <v>0</v>
      </c>
      <c r="G172" s="30"/>
      <c r="H172" s="30"/>
      <c r="I172" s="30"/>
      <c r="J172" s="30"/>
      <c r="K172" s="30"/>
      <c r="L172" s="30"/>
    </row>
    <row r="173" spans="1:12">
      <c r="A173" s="7" t="s">
        <v>22</v>
      </c>
      <c r="B173" s="31"/>
      <c r="C173" s="10">
        <f t="shared" si="144"/>
        <v>0</v>
      </c>
      <c r="D173" s="10">
        <v>0</v>
      </c>
      <c r="E173" s="10">
        <v>0</v>
      </c>
      <c r="F173" s="10">
        <v>0</v>
      </c>
      <c r="G173" s="31"/>
      <c r="H173" s="31"/>
      <c r="I173" s="31"/>
      <c r="J173" s="31"/>
      <c r="K173" s="31"/>
      <c r="L173" s="31"/>
    </row>
    <row r="174" spans="1:12" ht="45.75" customHeight="1">
      <c r="A174" s="25" t="s">
        <v>87</v>
      </c>
      <c r="B174" s="26"/>
      <c r="C174" s="21">
        <f t="shared" ref="C174:E174" si="145">C179+C184</f>
        <v>56338</v>
      </c>
      <c r="D174" s="10">
        <f t="shared" si="145"/>
        <v>0</v>
      </c>
      <c r="E174" s="21">
        <f t="shared" si="145"/>
        <v>56338</v>
      </c>
      <c r="F174" s="10">
        <f>F179+F184</f>
        <v>0</v>
      </c>
      <c r="G174" s="7"/>
      <c r="H174" s="7"/>
      <c r="I174" s="7"/>
      <c r="J174" s="7"/>
      <c r="K174" s="7"/>
      <c r="L174" s="7"/>
    </row>
    <row r="175" spans="1:12">
      <c r="A175" s="27" t="s">
        <v>9</v>
      </c>
      <c r="B175" s="28"/>
      <c r="C175" s="21">
        <f t="shared" ref="C175:C178" si="146">D175+E175+F175</f>
        <v>31426.5</v>
      </c>
      <c r="D175" s="10">
        <v>0</v>
      </c>
      <c r="E175" s="21">
        <v>31426.5</v>
      </c>
      <c r="F175" s="10">
        <v>0</v>
      </c>
      <c r="G175" s="7"/>
      <c r="H175" s="7"/>
      <c r="I175" s="7"/>
      <c r="J175" s="7"/>
      <c r="K175" s="7"/>
      <c r="L175" s="7"/>
    </row>
    <row r="176" spans="1:12">
      <c r="A176" s="27" t="s">
        <v>21</v>
      </c>
      <c r="B176" s="28"/>
      <c r="C176" s="21">
        <f t="shared" si="146"/>
        <v>23665.9</v>
      </c>
      <c r="D176" s="10">
        <v>0</v>
      </c>
      <c r="E176" s="21">
        <v>23665.9</v>
      </c>
      <c r="F176" s="10">
        <v>0</v>
      </c>
      <c r="G176" s="7"/>
      <c r="H176" s="7"/>
      <c r="I176" s="7"/>
      <c r="J176" s="7"/>
      <c r="K176" s="7"/>
      <c r="L176" s="7"/>
    </row>
    <row r="177" spans="1:12">
      <c r="A177" s="27" t="s">
        <v>8</v>
      </c>
      <c r="B177" s="28"/>
      <c r="C177" s="21">
        <f t="shared" si="146"/>
        <v>1245.5999999999999</v>
      </c>
      <c r="D177" s="10">
        <v>0</v>
      </c>
      <c r="E177" s="21">
        <v>1245.5999999999999</v>
      </c>
      <c r="F177" s="10">
        <v>0</v>
      </c>
      <c r="G177" s="7"/>
      <c r="H177" s="7"/>
      <c r="I177" s="7"/>
      <c r="J177" s="7"/>
      <c r="K177" s="7"/>
      <c r="L177" s="7"/>
    </row>
    <row r="178" spans="1:12">
      <c r="A178" s="27" t="s">
        <v>22</v>
      </c>
      <c r="B178" s="28"/>
      <c r="C178" s="21">
        <f t="shared" si="146"/>
        <v>0</v>
      </c>
      <c r="D178" s="10">
        <v>0</v>
      </c>
      <c r="E178" s="21">
        <f>E183+E188</f>
        <v>0</v>
      </c>
      <c r="F178" s="10">
        <v>0</v>
      </c>
      <c r="G178" s="7"/>
      <c r="H178" s="7"/>
      <c r="I178" s="7"/>
      <c r="J178" s="7"/>
      <c r="K178" s="7"/>
      <c r="L178" s="7"/>
    </row>
    <row r="179" spans="1:12" ht="48" customHeight="1">
      <c r="A179" s="17" t="s">
        <v>88</v>
      </c>
      <c r="B179" s="29" t="s">
        <v>10</v>
      </c>
      <c r="C179" s="21">
        <f>D179+E179+F179</f>
        <v>56338</v>
      </c>
      <c r="D179" s="10">
        <f>D180+D181+D182+D183</f>
        <v>0</v>
      </c>
      <c r="E179" s="21">
        <f t="shared" ref="E179:F179" si="147">E180+E181+E182+E183</f>
        <v>56338</v>
      </c>
      <c r="F179" s="10">
        <f t="shared" si="147"/>
        <v>0</v>
      </c>
      <c r="G179" s="29" t="s">
        <v>83</v>
      </c>
      <c r="H179" s="29" t="s">
        <v>67</v>
      </c>
      <c r="I179" s="29">
        <v>2.87</v>
      </c>
      <c r="J179" s="29">
        <v>0</v>
      </c>
      <c r="K179" s="29">
        <v>2.87</v>
      </c>
      <c r="L179" s="29">
        <v>0</v>
      </c>
    </row>
    <row r="180" spans="1:12">
      <c r="A180" s="7" t="s">
        <v>9</v>
      </c>
      <c r="B180" s="30"/>
      <c r="C180" s="21">
        <f t="shared" ref="C180:C183" si="148">D180+E180+F180</f>
        <v>31426.5</v>
      </c>
      <c r="D180" s="10">
        <v>0</v>
      </c>
      <c r="E180" s="21">
        <v>31426.5</v>
      </c>
      <c r="F180" s="10">
        <v>0</v>
      </c>
      <c r="G180" s="30"/>
      <c r="H180" s="30"/>
      <c r="I180" s="30"/>
      <c r="J180" s="30"/>
      <c r="K180" s="30"/>
      <c r="L180" s="30"/>
    </row>
    <row r="181" spans="1:12">
      <c r="A181" s="7" t="s">
        <v>21</v>
      </c>
      <c r="B181" s="30"/>
      <c r="C181" s="21">
        <f t="shared" si="148"/>
        <v>23665.9</v>
      </c>
      <c r="D181" s="10">
        <v>0</v>
      </c>
      <c r="E181" s="21">
        <v>23665.9</v>
      </c>
      <c r="F181" s="10">
        <v>0</v>
      </c>
      <c r="G181" s="30"/>
      <c r="H181" s="30"/>
      <c r="I181" s="30"/>
      <c r="J181" s="30"/>
      <c r="K181" s="30"/>
      <c r="L181" s="30"/>
    </row>
    <row r="182" spans="1:12">
      <c r="A182" s="7" t="s">
        <v>8</v>
      </c>
      <c r="B182" s="30"/>
      <c r="C182" s="21">
        <f t="shared" si="148"/>
        <v>1245.5999999999999</v>
      </c>
      <c r="D182" s="10">
        <v>0</v>
      </c>
      <c r="E182" s="21">
        <v>1245.5999999999999</v>
      </c>
      <c r="F182" s="10">
        <v>0</v>
      </c>
      <c r="G182" s="30"/>
      <c r="H182" s="30"/>
      <c r="I182" s="30"/>
      <c r="J182" s="30"/>
      <c r="K182" s="30"/>
      <c r="L182" s="30"/>
    </row>
    <row r="183" spans="1:12">
      <c r="A183" s="7" t="s">
        <v>22</v>
      </c>
      <c r="B183" s="31"/>
      <c r="C183" s="21">
        <f t="shared" si="148"/>
        <v>0</v>
      </c>
      <c r="D183" s="10">
        <v>0</v>
      </c>
      <c r="E183" s="21">
        <v>0</v>
      </c>
      <c r="F183" s="10">
        <v>0</v>
      </c>
      <c r="G183" s="31"/>
      <c r="H183" s="31"/>
      <c r="I183" s="31"/>
      <c r="J183" s="31"/>
      <c r="K183" s="31"/>
      <c r="L183" s="31"/>
    </row>
    <row r="184" spans="1:12" ht="44.25" hidden="1" customHeight="1">
      <c r="A184" s="17" t="s">
        <v>82</v>
      </c>
      <c r="B184" s="29" t="s">
        <v>10</v>
      </c>
      <c r="C184" s="10">
        <f>D184+E184+F184</f>
        <v>0</v>
      </c>
      <c r="D184" s="10">
        <f>D185+D186+D187+D188</f>
        <v>0</v>
      </c>
      <c r="E184" s="10">
        <f t="shared" ref="E184:F184" si="149">E185+E186+E187+E188</f>
        <v>0</v>
      </c>
      <c r="F184" s="10">
        <f t="shared" si="149"/>
        <v>0</v>
      </c>
      <c r="G184" s="29"/>
      <c r="H184" s="29" t="s">
        <v>13</v>
      </c>
      <c r="I184" s="29">
        <v>0</v>
      </c>
      <c r="J184" s="29">
        <v>0</v>
      </c>
      <c r="K184" s="29">
        <v>0</v>
      </c>
      <c r="L184" s="29">
        <v>0</v>
      </c>
    </row>
    <row r="185" spans="1:12" hidden="1">
      <c r="A185" s="7" t="s">
        <v>9</v>
      </c>
      <c r="B185" s="30"/>
      <c r="C185" s="10">
        <f t="shared" ref="C185:C188" si="150">D185+E185+F185</f>
        <v>0</v>
      </c>
      <c r="D185" s="10">
        <v>0</v>
      </c>
      <c r="E185" s="10">
        <v>0</v>
      </c>
      <c r="F185" s="10">
        <v>0</v>
      </c>
      <c r="G185" s="30"/>
      <c r="H185" s="30"/>
      <c r="I185" s="30"/>
      <c r="J185" s="30"/>
      <c r="K185" s="30"/>
      <c r="L185" s="30"/>
    </row>
    <row r="186" spans="1:12" hidden="1">
      <c r="A186" s="7" t="s">
        <v>21</v>
      </c>
      <c r="B186" s="30"/>
      <c r="C186" s="10">
        <f t="shared" si="150"/>
        <v>0</v>
      </c>
      <c r="D186" s="10">
        <v>0</v>
      </c>
      <c r="E186" s="10">
        <v>0</v>
      </c>
      <c r="F186" s="10">
        <v>0</v>
      </c>
      <c r="G186" s="30"/>
      <c r="H186" s="30"/>
      <c r="I186" s="30"/>
      <c r="J186" s="30"/>
      <c r="K186" s="30"/>
      <c r="L186" s="30"/>
    </row>
    <row r="187" spans="1:12" hidden="1">
      <c r="A187" s="7" t="s">
        <v>8</v>
      </c>
      <c r="B187" s="30"/>
      <c r="C187" s="10">
        <f t="shared" si="150"/>
        <v>0</v>
      </c>
      <c r="D187" s="10">
        <v>0</v>
      </c>
      <c r="E187" s="10">
        <v>0</v>
      </c>
      <c r="F187" s="10">
        <v>0</v>
      </c>
      <c r="G187" s="30"/>
      <c r="H187" s="30"/>
      <c r="I187" s="30"/>
      <c r="J187" s="30"/>
      <c r="K187" s="30"/>
      <c r="L187" s="30"/>
    </row>
    <row r="188" spans="1:12" hidden="1">
      <c r="A188" s="7" t="s">
        <v>22</v>
      </c>
      <c r="B188" s="31"/>
      <c r="C188" s="10">
        <f t="shared" si="150"/>
        <v>0</v>
      </c>
      <c r="D188" s="10">
        <v>0</v>
      </c>
      <c r="E188" s="10">
        <v>0</v>
      </c>
      <c r="F188" s="10">
        <v>0</v>
      </c>
      <c r="G188" s="31"/>
      <c r="H188" s="31"/>
      <c r="I188" s="31"/>
      <c r="J188" s="31"/>
      <c r="K188" s="31"/>
      <c r="L188" s="31"/>
    </row>
    <row r="189" spans="1:12" ht="46.5" customHeight="1">
      <c r="A189" s="25" t="s">
        <v>84</v>
      </c>
      <c r="B189" s="26"/>
      <c r="C189" s="21">
        <f t="shared" ref="C189:E189" si="151">C194+C199</f>
        <v>31.1</v>
      </c>
      <c r="D189" s="10">
        <f t="shared" si="151"/>
        <v>0</v>
      </c>
      <c r="E189" s="21">
        <f t="shared" si="151"/>
        <v>31.1</v>
      </c>
      <c r="F189" s="10">
        <f>F194+F199</f>
        <v>0</v>
      </c>
      <c r="G189" s="7"/>
      <c r="H189" s="7"/>
      <c r="I189" s="7"/>
      <c r="J189" s="7"/>
      <c r="K189" s="7"/>
      <c r="L189" s="7"/>
    </row>
    <row r="190" spans="1:12">
      <c r="A190" s="27" t="s">
        <v>9</v>
      </c>
      <c r="B190" s="28"/>
      <c r="C190" s="10">
        <f t="shared" ref="C190:C193" si="152">D190+E190+F190</f>
        <v>0</v>
      </c>
      <c r="D190" s="10">
        <v>0</v>
      </c>
      <c r="E190" s="10">
        <v>0</v>
      </c>
      <c r="F190" s="10">
        <v>0</v>
      </c>
      <c r="G190" s="7"/>
      <c r="H190" s="7"/>
      <c r="I190" s="7"/>
      <c r="J190" s="7"/>
      <c r="K190" s="7"/>
      <c r="L190" s="7"/>
    </row>
    <row r="191" spans="1:12">
      <c r="A191" s="27" t="s">
        <v>21</v>
      </c>
      <c r="B191" s="28"/>
      <c r="C191" s="10">
        <f t="shared" si="152"/>
        <v>0</v>
      </c>
      <c r="D191" s="10">
        <v>0</v>
      </c>
      <c r="E191" s="10">
        <v>0</v>
      </c>
      <c r="F191" s="10">
        <v>0</v>
      </c>
      <c r="G191" s="7"/>
      <c r="H191" s="7"/>
      <c r="I191" s="7"/>
      <c r="J191" s="7"/>
      <c r="K191" s="7"/>
      <c r="L191" s="7"/>
    </row>
    <row r="192" spans="1:12">
      <c r="A192" s="27" t="s">
        <v>8</v>
      </c>
      <c r="B192" s="28"/>
      <c r="C192" s="10">
        <f t="shared" si="152"/>
        <v>0</v>
      </c>
      <c r="D192" s="10">
        <v>0</v>
      </c>
      <c r="E192" s="10">
        <v>0</v>
      </c>
      <c r="F192" s="10">
        <v>0</v>
      </c>
      <c r="G192" s="7"/>
      <c r="H192" s="7"/>
      <c r="I192" s="7"/>
      <c r="J192" s="7"/>
      <c r="K192" s="7"/>
      <c r="L192" s="7"/>
    </row>
    <row r="193" spans="1:12">
      <c r="A193" s="27" t="s">
        <v>22</v>
      </c>
      <c r="B193" s="28"/>
      <c r="C193" s="21">
        <f t="shared" si="152"/>
        <v>31.1</v>
      </c>
      <c r="D193" s="10">
        <v>0</v>
      </c>
      <c r="E193" s="21">
        <f>E198+E203</f>
        <v>31.1</v>
      </c>
      <c r="F193" s="10">
        <v>0</v>
      </c>
      <c r="G193" s="7"/>
      <c r="H193" s="7"/>
      <c r="I193" s="7"/>
      <c r="J193" s="7"/>
      <c r="K193" s="7"/>
      <c r="L193" s="7"/>
    </row>
    <row r="194" spans="1:12" ht="30" customHeight="1">
      <c r="A194" s="17" t="s">
        <v>85</v>
      </c>
      <c r="B194" s="29" t="s">
        <v>10</v>
      </c>
      <c r="C194" s="21">
        <f>D194+E194+F194</f>
        <v>31.1</v>
      </c>
      <c r="D194" s="10">
        <f>D195+D196+D197+D198</f>
        <v>0</v>
      </c>
      <c r="E194" s="21">
        <f t="shared" ref="E194:F194" si="153">E195+E196+E197+E198</f>
        <v>31.1</v>
      </c>
      <c r="F194" s="10">
        <f t="shared" si="153"/>
        <v>0</v>
      </c>
      <c r="G194" s="29" t="s">
        <v>89</v>
      </c>
      <c r="H194" s="29" t="s">
        <v>13</v>
      </c>
      <c r="I194" s="29">
        <v>0</v>
      </c>
      <c r="J194" s="29">
        <v>0</v>
      </c>
      <c r="K194" s="29">
        <v>1</v>
      </c>
      <c r="L194" s="29">
        <v>0</v>
      </c>
    </row>
    <row r="195" spans="1:12">
      <c r="A195" s="7" t="s">
        <v>9</v>
      </c>
      <c r="B195" s="30"/>
      <c r="C195" s="10">
        <f t="shared" ref="C195:C198" si="154">D195+E195+F195</f>
        <v>0</v>
      </c>
      <c r="D195" s="10">
        <v>0</v>
      </c>
      <c r="E195" s="10">
        <v>0</v>
      </c>
      <c r="F195" s="10">
        <v>0</v>
      </c>
      <c r="G195" s="30"/>
      <c r="H195" s="30"/>
      <c r="I195" s="30"/>
      <c r="J195" s="30"/>
      <c r="K195" s="30"/>
      <c r="L195" s="30"/>
    </row>
    <row r="196" spans="1:12">
      <c r="A196" s="7" t="s">
        <v>21</v>
      </c>
      <c r="B196" s="30"/>
      <c r="C196" s="10">
        <f t="shared" si="154"/>
        <v>0</v>
      </c>
      <c r="D196" s="10">
        <v>0</v>
      </c>
      <c r="E196" s="10">
        <v>0</v>
      </c>
      <c r="F196" s="10">
        <v>0</v>
      </c>
      <c r="G196" s="30"/>
      <c r="H196" s="30"/>
      <c r="I196" s="30"/>
      <c r="J196" s="30"/>
      <c r="K196" s="30"/>
      <c r="L196" s="30"/>
    </row>
    <row r="197" spans="1:12">
      <c r="A197" s="7" t="s">
        <v>8</v>
      </c>
      <c r="B197" s="30"/>
      <c r="C197" s="10">
        <f t="shared" si="154"/>
        <v>0</v>
      </c>
      <c r="D197" s="10">
        <v>0</v>
      </c>
      <c r="E197" s="10">
        <v>0</v>
      </c>
      <c r="F197" s="10">
        <v>0</v>
      </c>
      <c r="G197" s="30"/>
      <c r="H197" s="30"/>
      <c r="I197" s="30"/>
      <c r="J197" s="30"/>
      <c r="K197" s="30"/>
      <c r="L197" s="30"/>
    </row>
    <row r="198" spans="1:12">
      <c r="A198" s="7" t="s">
        <v>22</v>
      </c>
      <c r="B198" s="31"/>
      <c r="C198" s="21">
        <f t="shared" si="154"/>
        <v>31.1</v>
      </c>
      <c r="D198" s="10">
        <v>0</v>
      </c>
      <c r="E198" s="21">
        <v>31.1</v>
      </c>
      <c r="F198" s="10">
        <v>0</v>
      </c>
      <c r="G198" s="31"/>
      <c r="H198" s="31"/>
      <c r="I198" s="31"/>
      <c r="J198" s="31"/>
      <c r="K198" s="31"/>
      <c r="L198" s="31"/>
    </row>
    <row r="199" spans="1:12" ht="30" customHeight="1">
      <c r="A199" s="17" t="s">
        <v>86</v>
      </c>
      <c r="B199" s="29" t="s">
        <v>10</v>
      </c>
      <c r="C199" s="10">
        <f>D199+E199+F199</f>
        <v>0</v>
      </c>
      <c r="D199" s="10">
        <f>D200+D201+D202+D203</f>
        <v>0</v>
      </c>
      <c r="E199" s="10">
        <f t="shared" ref="E199:F199" si="155">E200+E201+E202+E203</f>
        <v>0</v>
      </c>
      <c r="F199" s="10">
        <f t="shared" si="155"/>
        <v>0</v>
      </c>
      <c r="G199" s="29" t="s">
        <v>90</v>
      </c>
      <c r="H199" s="29" t="s">
        <v>13</v>
      </c>
      <c r="I199" s="29">
        <v>0</v>
      </c>
      <c r="J199" s="29">
        <v>0</v>
      </c>
      <c r="K199" s="29">
        <v>0</v>
      </c>
      <c r="L199" s="29">
        <v>0</v>
      </c>
    </row>
    <row r="200" spans="1:12">
      <c r="A200" s="7" t="s">
        <v>9</v>
      </c>
      <c r="B200" s="30"/>
      <c r="C200" s="10">
        <f t="shared" ref="C200:C203" si="156">D200+E200+F200</f>
        <v>0</v>
      </c>
      <c r="D200" s="10">
        <v>0</v>
      </c>
      <c r="E200" s="10">
        <v>0</v>
      </c>
      <c r="F200" s="10">
        <v>0</v>
      </c>
      <c r="G200" s="30"/>
      <c r="H200" s="30"/>
      <c r="I200" s="30"/>
      <c r="J200" s="30"/>
      <c r="K200" s="30"/>
      <c r="L200" s="30"/>
    </row>
    <row r="201" spans="1:12">
      <c r="A201" s="7" t="s">
        <v>21</v>
      </c>
      <c r="B201" s="30"/>
      <c r="C201" s="10">
        <f t="shared" si="156"/>
        <v>0</v>
      </c>
      <c r="D201" s="10">
        <v>0</v>
      </c>
      <c r="E201" s="10">
        <v>0</v>
      </c>
      <c r="F201" s="10">
        <v>0</v>
      </c>
      <c r="G201" s="30"/>
      <c r="H201" s="30"/>
      <c r="I201" s="30"/>
      <c r="J201" s="30"/>
      <c r="K201" s="30"/>
      <c r="L201" s="30"/>
    </row>
    <row r="202" spans="1:12">
      <c r="A202" s="7" t="s">
        <v>8</v>
      </c>
      <c r="B202" s="30"/>
      <c r="C202" s="10">
        <f t="shared" si="156"/>
        <v>0</v>
      </c>
      <c r="D202" s="10">
        <v>0</v>
      </c>
      <c r="E202" s="10">
        <v>0</v>
      </c>
      <c r="F202" s="10">
        <v>0</v>
      </c>
      <c r="G202" s="30"/>
      <c r="H202" s="30"/>
      <c r="I202" s="30"/>
      <c r="J202" s="30"/>
      <c r="K202" s="30"/>
      <c r="L202" s="30"/>
    </row>
    <row r="203" spans="1:12">
      <c r="A203" s="7" t="s">
        <v>22</v>
      </c>
      <c r="B203" s="31"/>
      <c r="C203" s="10">
        <f t="shared" si="156"/>
        <v>0</v>
      </c>
      <c r="D203" s="10">
        <v>0</v>
      </c>
      <c r="E203" s="10">
        <v>0</v>
      </c>
      <c r="F203" s="10">
        <v>0</v>
      </c>
      <c r="G203" s="31"/>
      <c r="H203" s="31"/>
      <c r="I203" s="31"/>
      <c r="J203" s="31"/>
      <c r="K203" s="31"/>
      <c r="L203" s="31"/>
    </row>
  </sheetData>
  <mergeCells count="257">
    <mergeCell ref="J194:J198"/>
    <mergeCell ref="K194:K198"/>
    <mergeCell ref="L194:L198"/>
    <mergeCell ref="B199:B203"/>
    <mergeCell ref="G199:G203"/>
    <mergeCell ref="H199:H203"/>
    <mergeCell ref="I199:I203"/>
    <mergeCell ref="J199:J203"/>
    <mergeCell ref="K199:K203"/>
    <mergeCell ref="L199:L203"/>
    <mergeCell ref="A189:B189"/>
    <mergeCell ref="A190:B190"/>
    <mergeCell ref="A191:B191"/>
    <mergeCell ref="A192:B192"/>
    <mergeCell ref="A193:B193"/>
    <mergeCell ref="B194:B198"/>
    <mergeCell ref="G194:G198"/>
    <mergeCell ref="H194:H198"/>
    <mergeCell ref="I194:I198"/>
    <mergeCell ref="L134:L138"/>
    <mergeCell ref="B139:B143"/>
    <mergeCell ref="G139:G143"/>
    <mergeCell ref="H139:H143"/>
    <mergeCell ref="I139:I143"/>
    <mergeCell ref="J139:J143"/>
    <mergeCell ref="K139:K143"/>
    <mergeCell ref="L139:L143"/>
    <mergeCell ref="B144:B148"/>
    <mergeCell ref="G144:G148"/>
    <mergeCell ref="H144:H148"/>
    <mergeCell ref="I144:I148"/>
    <mergeCell ref="J144:J148"/>
    <mergeCell ref="K144:K148"/>
    <mergeCell ref="L144:L148"/>
    <mergeCell ref="B149:B153"/>
    <mergeCell ref="G149:G153"/>
    <mergeCell ref="H149:H153"/>
    <mergeCell ref="I149:I153"/>
    <mergeCell ref="J149:J153"/>
    <mergeCell ref="K149:K153"/>
    <mergeCell ref="L149:L153"/>
    <mergeCell ref="G54:G58"/>
    <mergeCell ref="H54:H58"/>
    <mergeCell ref="I54:I58"/>
    <mergeCell ref="B134:B138"/>
    <mergeCell ref="G134:G138"/>
    <mergeCell ref="H134:H138"/>
    <mergeCell ref="I134:I138"/>
    <mergeCell ref="J134:J138"/>
    <mergeCell ref="K134:K138"/>
    <mergeCell ref="A119:B119"/>
    <mergeCell ref="A120:B120"/>
    <mergeCell ref="A121:B121"/>
    <mergeCell ref="A122:B122"/>
    <mergeCell ref="A123:B123"/>
    <mergeCell ref="J69:J73"/>
    <mergeCell ref="K69:K73"/>
    <mergeCell ref="A87:B87"/>
    <mergeCell ref="I94:I98"/>
    <mergeCell ref="J94:J98"/>
    <mergeCell ref="K94:K98"/>
    <mergeCell ref="L44:L48"/>
    <mergeCell ref="B44:B48"/>
    <mergeCell ref="B49:B53"/>
    <mergeCell ref="G49:G53"/>
    <mergeCell ref="H49:H53"/>
    <mergeCell ref="I49:I53"/>
    <mergeCell ref="J49:J53"/>
    <mergeCell ref="K49:K53"/>
    <mergeCell ref="L49:L53"/>
    <mergeCell ref="G44:G48"/>
    <mergeCell ref="H44:H48"/>
    <mergeCell ref="I44:I48"/>
    <mergeCell ref="J44:J48"/>
    <mergeCell ref="K44:K48"/>
    <mergeCell ref="L69:L73"/>
    <mergeCell ref="B74:B78"/>
    <mergeCell ref="G74:G78"/>
    <mergeCell ref="H74:H78"/>
    <mergeCell ref="I74:I78"/>
    <mergeCell ref="J74:J78"/>
    <mergeCell ref="L89:L93"/>
    <mergeCell ref="A24:B24"/>
    <mergeCell ref="A25:B25"/>
    <mergeCell ref="A26:B26"/>
    <mergeCell ref="A27:B27"/>
    <mergeCell ref="A28:B28"/>
    <mergeCell ref="G29:G33"/>
    <mergeCell ref="H29:H33"/>
    <mergeCell ref="I29:I33"/>
    <mergeCell ref="J29:J33"/>
    <mergeCell ref="K29:K33"/>
    <mergeCell ref="L29:L33"/>
    <mergeCell ref="I1:L1"/>
    <mergeCell ref="I11:I12"/>
    <mergeCell ref="J11:L11"/>
    <mergeCell ref="G10:L10"/>
    <mergeCell ref="I3:L4"/>
    <mergeCell ref="A7:L7"/>
    <mergeCell ref="A8:L8"/>
    <mergeCell ref="D11:F11"/>
    <mergeCell ref="C11:C12"/>
    <mergeCell ref="C10:F10"/>
    <mergeCell ref="A10:A12"/>
    <mergeCell ref="G11:G12"/>
    <mergeCell ref="H11:H12"/>
    <mergeCell ref="B10:B12"/>
    <mergeCell ref="A19:B19"/>
    <mergeCell ref="A20:B20"/>
    <mergeCell ref="A21:B21"/>
    <mergeCell ref="A22:B22"/>
    <mergeCell ref="A23:B23"/>
    <mergeCell ref="B29:B33"/>
    <mergeCell ref="A14:B14"/>
    <mergeCell ref="A15:B15"/>
    <mergeCell ref="H34:H38"/>
    <mergeCell ref="I34:I38"/>
    <mergeCell ref="J34:J38"/>
    <mergeCell ref="K34:K38"/>
    <mergeCell ref="L34:L38"/>
    <mergeCell ref="K74:K78"/>
    <mergeCell ref="L74:L78"/>
    <mergeCell ref="G69:G73"/>
    <mergeCell ref="H69:H73"/>
    <mergeCell ref="I69:I73"/>
    <mergeCell ref="J89:J93"/>
    <mergeCell ref="K89:K93"/>
    <mergeCell ref="O81:O86"/>
    <mergeCell ref="B79:B83"/>
    <mergeCell ref="G79:G83"/>
    <mergeCell ref="H79:H83"/>
    <mergeCell ref="I79:I83"/>
    <mergeCell ref="J79:J83"/>
    <mergeCell ref="K79:K83"/>
    <mergeCell ref="L79:L83"/>
    <mergeCell ref="A84:B84"/>
    <mergeCell ref="A85:B85"/>
    <mergeCell ref="A86:B86"/>
    <mergeCell ref="L94:L98"/>
    <mergeCell ref="A40:B40"/>
    <mergeCell ref="A41:B41"/>
    <mergeCell ref="A42:B42"/>
    <mergeCell ref="A43:B43"/>
    <mergeCell ref="A39:B39"/>
    <mergeCell ref="A64:B64"/>
    <mergeCell ref="A65:B65"/>
    <mergeCell ref="A66:B66"/>
    <mergeCell ref="A67:B67"/>
    <mergeCell ref="B69:B73"/>
    <mergeCell ref="A59:B59"/>
    <mergeCell ref="A60:B60"/>
    <mergeCell ref="A61:B61"/>
    <mergeCell ref="A62:B62"/>
    <mergeCell ref="A63:B63"/>
    <mergeCell ref="A68:B68"/>
    <mergeCell ref="J54:J58"/>
    <mergeCell ref="K54:K58"/>
    <mergeCell ref="L54:L58"/>
    <mergeCell ref="B54:B58"/>
    <mergeCell ref="B94:B98"/>
    <mergeCell ref="G94:G98"/>
    <mergeCell ref="H94:H98"/>
    <mergeCell ref="K109:K113"/>
    <mergeCell ref="L109:L113"/>
    <mergeCell ref="J109:J113"/>
    <mergeCell ref="B114:B118"/>
    <mergeCell ref="G114:G118"/>
    <mergeCell ref="H114:H118"/>
    <mergeCell ref="I114:I118"/>
    <mergeCell ref="J114:J118"/>
    <mergeCell ref="K114:K118"/>
    <mergeCell ref="L114:L118"/>
    <mergeCell ref="K124:K128"/>
    <mergeCell ref="L124:L128"/>
    <mergeCell ref="B129:B133"/>
    <mergeCell ref="G129:G133"/>
    <mergeCell ref="H129:H133"/>
    <mergeCell ref="I129:I133"/>
    <mergeCell ref="J129:J133"/>
    <mergeCell ref="K129:K133"/>
    <mergeCell ref="L129:L133"/>
    <mergeCell ref="B124:B128"/>
    <mergeCell ref="G124:G128"/>
    <mergeCell ref="H124:H128"/>
    <mergeCell ref="I124:I128"/>
    <mergeCell ref="J124:J128"/>
    <mergeCell ref="A16:B16"/>
    <mergeCell ref="A17:B17"/>
    <mergeCell ref="A18:B18"/>
    <mergeCell ref="B109:B113"/>
    <mergeCell ref="G109:G113"/>
    <mergeCell ref="H109:H113"/>
    <mergeCell ref="I109:I113"/>
    <mergeCell ref="A88:B88"/>
    <mergeCell ref="B89:B93"/>
    <mergeCell ref="H89:H93"/>
    <mergeCell ref="A108:B10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G89:G93"/>
    <mergeCell ref="I89:I93"/>
    <mergeCell ref="B34:B38"/>
    <mergeCell ref="G34:G38"/>
    <mergeCell ref="K169:K173"/>
    <mergeCell ref="L169:L173"/>
    <mergeCell ref="I154:I158"/>
    <mergeCell ref="J154:J158"/>
    <mergeCell ref="K154:K158"/>
    <mergeCell ref="L154:L158"/>
    <mergeCell ref="B159:B163"/>
    <mergeCell ref="G159:G163"/>
    <mergeCell ref="H159:H163"/>
    <mergeCell ref="I159:I163"/>
    <mergeCell ref="J159:J163"/>
    <mergeCell ref="K159:K163"/>
    <mergeCell ref="L159:L163"/>
    <mergeCell ref="J169:J173"/>
    <mergeCell ref="B164:B168"/>
    <mergeCell ref="G164:G168"/>
    <mergeCell ref="H164:H168"/>
    <mergeCell ref="I164:I168"/>
    <mergeCell ref="J164:J168"/>
    <mergeCell ref="K164:K168"/>
    <mergeCell ref="L164:L168"/>
    <mergeCell ref="B154:B158"/>
    <mergeCell ref="G154:G158"/>
    <mergeCell ref="H154:H158"/>
    <mergeCell ref="K179:K183"/>
    <mergeCell ref="L179:L183"/>
    <mergeCell ref="B184:B188"/>
    <mergeCell ref="G184:G188"/>
    <mergeCell ref="H184:H188"/>
    <mergeCell ref="I184:I188"/>
    <mergeCell ref="J184:J188"/>
    <mergeCell ref="K184:K188"/>
    <mergeCell ref="L184:L188"/>
    <mergeCell ref="B179:B183"/>
    <mergeCell ref="G179:G183"/>
    <mergeCell ref="H179:H183"/>
    <mergeCell ref="I179:I183"/>
    <mergeCell ref="J179:J183"/>
    <mergeCell ref="A174:B174"/>
    <mergeCell ref="A175:B175"/>
    <mergeCell ref="A176:B176"/>
    <mergeCell ref="A177:B177"/>
    <mergeCell ref="A178:B178"/>
    <mergeCell ref="B169:B173"/>
    <mergeCell ref="G169:G173"/>
    <mergeCell ref="H169:H173"/>
    <mergeCell ref="I169:I173"/>
  </mergeCells>
  <pageMargins left="0.78740157480314965" right="0.31496062992125984" top="0.35433070866141736" bottom="0.23622047244094491" header="0" footer="0"/>
  <pageSetup paperSize="9" scale="51" orientation="landscape" r:id="rId1"/>
  <rowBreaks count="4" manualBreakCount="4">
    <brk id="48" max="11" man="1"/>
    <brk id="93" max="11" man="1"/>
    <brk id="138" max="11" man="1"/>
    <brk id="1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tabSelected="1" view="pageLayout" zoomScaleNormal="100" workbookViewId="0"/>
  </sheetViews>
  <sheetFormatPr defaultRowHeight="15"/>
  <cols>
    <col min="1" max="1" width="55.28515625" style="1" customWidth="1"/>
    <col min="2" max="2" width="25.140625" style="1" customWidth="1"/>
    <col min="3" max="3" width="11.140625" style="1" customWidth="1"/>
    <col min="4" max="4" width="11.42578125" style="1" customWidth="1"/>
    <col min="5" max="5" width="9.85546875" style="1" customWidth="1"/>
    <col min="6" max="6" width="12.140625" style="1" customWidth="1"/>
    <col min="7" max="7" width="21" style="1" customWidth="1"/>
    <col min="8" max="8" width="9.140625" style="1"/>
    <col min="9" max="9" width="18.28515625" style="1" customWidth="1"/>
    <col min="10" max="10" width="10" style="1" customWidth="1"/>
    <col min="11" max="11" width="9.140625" style="1"/>
    <col min="12" max="12" width="10.5703125" style="1" customWidth="1"/>
    <col min="13" max="13" width="9.140625" style="1" hidden="1" customWidth="1"/>
    <col min="14" max="16384" width="9.140625" style="1"/>
  </cols>
  <sheetData>
    <row r="1" spans="1:16" ht="70.5" customHeight="1">
      <c r="I1" s="42" t="s">
        <v>133</v>
      </c>
      <c r="J1" s="43"/>
      <c r="K1" s="43"/>
      <c r="L1" s="43"/>
    </row>
    <row r="3" spans="1:16">
      <c r="I3" s="42" t="s">
        <v>24</v>
      </c>
      <c r="J3" s="42"/>
      <c r="K3" s="42"/>
      <c r="L3" s="42"/>
    </row>
    <row r="4" spans="1:16" ht="45" customHeight="1">
      <c r="I4" s="42"/>
      <c r="J4" s="42"/>
      <c r="K4" s="42"/>
      <c r="L4" s="42"/>
    </row>
    <row r="5" spans="1:16" hidden="1"/>
    <row r="6" spans="1:16" hidden="1"/>
    <row r="7" spans="1:16">
      <c r="A7" s="47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6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10" spans="1:16" ht="15.75" customHeight="1">
      <c r="A10" s="52" t="s">
        <v>16</v>
      </c>
      <c r="B10" s="29" t="s">
        <v>6</v>
      </c>
      <c r="C10" s="44" t="s">
        <v>14</v>
      </c>
      <c r="D10" s="45"/>
      <c r="E10" s="45"/>
      <c r="F10" s="46"/>
      <c r="G10" s="44" t="s">
        <v>18</v>
      </c>
      <c r="H10" s="45"/>
      <c r="I10" s="45"/>
      <c r="J10" s="45"/>
      <c r="K10" s="45"/>
      <c r="L10" s="46"/>
    </row>
    <row r="11" spans="1:16">
      <c r="A11" s="52"/>
      <c r="B11" s="30"/>
      <c r="C11" s="29" t="s">
        <v>15</v>
      </c>
      <c r="D11" s="49" t="s">
        <v>3</v>
      </c>
      <c r="E11" s="50"/>
      <c r="F11" s="51"/>
      <c r="G11" s="29" t="s">
        <v>17</v>
      </c>
      <c r="H11" s="53" t="s">
        <v>4</v>
      </c>
      <c r="I11" s="29" t="s">
        <v>19</v>
      </c>
      <c r="J11" s="44" t="s">
        <v>20</v>
      </c>
      <c r="K11" s="45"/>
      <c r="L11" s="46"/>
      <c r="M11" s="2"/>
      <c r="N11" s="2"/>
    </row>
    <row r="12" spans="1:16" ht="105" customHeight="1">
      <c r="A12" s="52"/>
      <c r="B12" s="31"/>
      <c r="C12" s="31"/>
      <c r="D12" s="4" t="s">
        <v>0</v>
      </c>
      <c r="E12" s="4" t="s">
        <v>1</v>
      </c>
      <c r="F12" s="4" t="s">
        <v>2</v>
      </c>
      <c r="G12" s="31"/>
      <c r="H12" s="54"/>
      <c r="I12" s="31"/>
      <c r="J12" s="4" t="s">
        <v>5</v>
      </c>
      <c r="K12" s="4" t="s">
        <v>1</v>
      </c>
      <c r="L12" s="4" t="s">
        <v>2</v>
      </c>
      <c r="M12" s="5"/>
      <c r="N12" s="5"/>
      <c r="O12" s="5"/>
      <c r="P12" s="5"/>
    </row>
    <row r="13" spans="1:16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5"/>
      <c r="N13" s="5"/>
      <c r="O13" s="5"/>
      <c r="P13" s="5"/>
    </row>
    <row r="14" spans="1:16">
      <c r="A14" s="55" t="s">
        <v>23</v>
      </c>
      <c r="B14" s="56"/>
      <c r="C14" s="22">
        <f t="shared" ref="C14:F18" si="0">C19+C59+C99</f>
        <v>100923.83</v>
      </c>
      <c r="D14" s="22">
        <f t="shared" si="0"/>
        <v>24997.9</v>
      </c>
      <c r="E14" s="22">
        <f t="shared" si="0"/>
        <v>75870.899999999994</v>
      </c>
      <c r="F14" s="15">
        <f>F19+F59+F99</f>
        <v>55</v>
      </c>
      <c r="G14" s="6"/>
      <c r="H14" s="6"/>
      <c r="I14" s="6"/>
      <c r="J14" s="6"/>
      <c r="K14" s="6"/>
      <c r="L14" s="6"/>
      <c r="M14" s="5"/>
      <c r="N14" s="5"/>
      <c r="O14" s="5"/>
      <c r="P14" s="5"/>
    </row>
    <row r="15" spans="1:16">
      <c r="A15" s="32" t="s">
        <v>9</v>
      </c>
      <c r="B15" s="33"/>
      <c r="C15" s="22">
        <f t="shared" ref="C15:C18" si="1">D15+E15+F15</f>
        <v>54263.199999999997</v>
      </c>
      <c r="D15" s="22">
        <f t="shared" si="0"/>
        <v>12477.6</v>
      </c>
      <c r="E15" s="22">
        <f t="shared" si="0"/>
        <v>41785.599999999999</v>
      </c>
      <c r="F15" s="15">
        <f t="shared" si="0"/>
        <v>0</v>
      </c>
      <c r="G15" s="6"/>
      <c r="H15" s="6"/>
      <c r="I15" s="6"/>
      <c r="J15" s="6"/>
      <c r="K15" s="6"/>
      <c r="L15" s="6"/>
      <c r="M15" s="5"/>
      <c r="N15" s="5"/>
      <c r="O15" s="5"/>
      <c r="P15" s="5"/>
    </row>
    <row r="16" spans="1:16">
      <c r="A16" s="32" t="s">
        <v>21</v>
      </c>
      <c r="B16" s="33"/>
      <c r="C16" s="22">
        <f t="shared" si="1"/>
        <v>40917.5</v>
      </c>
      <c r="D16" s="22">
        <f t="shared" si="0"/>
        <v>9374.2999999999993</v>
      </c>
      <c r="E16" s="22">
        <f t="shared" si="0"/>
        <v>31488.2</v>
      </c>
      <c r="F16" s="15">
        <f t="shared" si="0"/>
        <v>55</v>
      </c>
      <c r="G16" s="6"/>
      <c r="H16" s="6"/>
      <c r="I16" s="6"/>
      <c r="J16" s="6"/>
      <c r="K16" s="6"/>
      <c r="L16" s="6"/>
      <c r="M16" s="5"/>
      <c r="N16" s="5"/>
      <c r="O16" s="5"/>
      <c r="P16" s="5"/>
    </row>
    <row r="17" spans="1:16">
      <c r="A17" s="32" t="s">
        <v>8</v>
      </c>
      <c r="B17" s="33"/>
      <c r="C17" s="22">
        <f t="shared" si="1"/>
        <v>1432</v>
      </c>
      <c r="D17" s="15">
        <f t="shared" si="0"/>
        <v>466</v>
      </c>
      <c r="E17" s="22">
        <f t="shared" si="0"/>
        <v>966</v>
      </c>
      <c r="F17" s="15">
        <f t="shared" si="0"/>
        <v>0</v>
      </c>
      <c r="G17" s="6"/>
      <c r="H17" s="6"/>
      <c r="I17" s="6"/>
      <c r="J17" s="6"/>
      <c r="K17" s="6"/>
      <c r="L17" s="6"/>
      <c r="M17" s="5"/>
      <c r="N17" s="5"/>
      <c r="O17" s="5"/>
      <c r="P17" s="5"/>
    </row>
    <row r="18" spans="1:16">
      <c r="A18" s="32" t="s">
        <v>22</v>
      </c>
      <c r="B18" s="33"/>
      <c r="C18" s="22">
        <f t="shared" si="1"/>
        <v>4311.1000000000004</v>
      </c>
      <c r="D18" s="15">
        <f t="shared" si="0"/>
        <v>2680</v>
      </c>
      <c r="E18" s="22">
        <f t="shared" si="0"/>
        <v>1631.1</v>
      </c>
      <c r="F18" s="15">
        <f t="shared" si="0"/>
        <v>0</v>
      </c>
      <c r="G18" s="6"/>
      <c r="H18" s="6"/>
      <c r="I18" s="6"/>
      <c r="J18" s="6"/>
      <c r="K18" s="6"/>
      <c r="L18" s="6"/>
      <c r="M18" s="5"/>
      <c r="N18" s="5"/>
      <c r="O18" s="5"/>
      <c r="P18" s="5"/>
    </row>
    <row r="19" spans="1:16" ht="29.25" customHeight="1">
      <c r="A19" s="36" t="s">
        <v>26</v>
      </c>
      <c r="B19" s="37"/>
      <c r="C19" s="10">
        <f>D19+E19+F19</f>
        <v>482</v>
      </c>
      <c r="D19" s="10">
        <f t="shared" ref="D19:F23" si="2">D24+D39</f>
        <v>266</v>
      </c>
      <c r="E19" s="10">
        <f t="shared" si="2"/>
        <v>216</v>
      </c>
      <c r="F19" s="10">
        <f t="shared" si="2"/>
        <v>0</v>
      </c>
      <c r="G19" s="6"/>
      <c r="H19" s="6"/>
      <c r="I19" s="6"/>
      <c r="J19" s="6"/>
      <c r="K19" s="6"/>
      <c r="L19" s="6"/>
      <c r="M19" s="5"/>
      <c r="N19" s="5"/>
      <c r="O19" s="5"/>
      <c r="P19" s="5"/>
    </row>
    <row r="20" spans="1:16">
      <c r="A20" s="27" t="s">
        <v>9</v>
      </c>
      <c r="B20" s="28"/>
      <c r="C20" s="9">
        <f>D20+E20+F20</f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1:16">
      <c r="A21" s="27" t="s">
        <v>21</v>
      </c>
      <c r="B21" s="28"/>
      <c r="C21" s="9">
        <f t="shared" ref="C21:C23" si="3">D21+E21+F21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6"/>
      <c r="H21" s="6"/>
      <c r="I21" s="6"/>
      <c r="J21" s="6"/>
      <c r="K21" s="6"/>
      <c r="L21" s="6"/>
      <c r="M21" s="5"/>
      <c r="N21" s="5"/>
      <c r="O21" s="5"/>
      <c r="P21" s="5"/>
    </row>
    <row r="22" spans="1:16">
      <c r="A22" s="27" t="s">
        <v>8</v>
      </c>
      <c r="B22" s="28"/>
      <c r="C22" s="9">
        <f t="shared" si="3"/>
        <v>482</v>
      </c>
      <c r="D22" s="10">
        <f t="shared" si="2"/>
        <v>266</v>
      </c>
      <c r="E22" s="10">
        <f t="shared" si="2"/>
        <v>216</v>
      </c>
      <c r="F22" s="10">
        <f t="shared" si="2"/>
        <v>0</v>
      </c>
      <c r="G22" s="6"/>
      <c r="H22" s="6"/>
      <c r="I22" s="6"/>
      <c r="J22" s="6"/>
      <c r="K22" s="6"/>
      <c r="L22" s="6"/>
      <c r="M22" s="5"/>
      <c r="N22" s="5"/>
      <c r="O22" s="5"/>
      <c r="P22" s="5"/>
    </row>
    <row r="23" spans="1:16">
      <c r="A23" s="27" t="s">
        <v>22</v>
      </c>
      <c r="B23" s="28"/>
      <c r="C23" s="9">
        <f t="shared" si="3"/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6"/>
      <c r="H23" s="6"/>
      <c r="I23" s="6"/>
      <c r="J23" s="6"/>
      <c r="K23" s="6"/>
      <c r="L23" s="6"/>
      <c r="M23" s="5"/>
      <c r="N23" s="5"/>
      <c r="O23" s="5"/>
      <c r="P23" s="5"/>
    </row>
    <row r="24" spans="1:16" ht="30" customHeight="1">
      <c r="A24" s="25" t="s">
        <v>27</v>
      </c>
      <c r="B24" s="26"/>
      <c r="C24" s="10">
        <f t="shared" ref="C24:F28" si="4">C29+C34</f>
        <v>0</v>
      </c>
      <c r="D24" s="10">
        <f t="shared" si="4"/>
        <v>0</v>
      </c>
      <c r="E24" s="10">
        <f t="shared" si="4"/>
        <v>0</v>
      </c>
      <c r="F24" s="10">
        <f>F29+F34</f>
        <v>0</v>
      </c>
      <c r="G24" s="6"/>
      <c r="H24" s="6"/>
      <c r="I24" s="6"/>
      <c r="J24" s="6"/>
      <c r="K24" s="6"/>
      <c r="L24" s="6"/>
      <c r="M24" s="5"/>
      <c r="N24" s="5"/>
      <c r="O24" s="5"/>
      <c r="P24" s="5"/>
    </row>
    <row r="25" spans="1:16">
      <c r="A25" s="27" t="s">
        <v>9</v>
      </c>
      <c r="B25" s="28"/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6"/>
      <c r="H25" s="6"/>
      <c r="I25" s="6"/>
      <c r="J25" s="6"/>
      <c r="K25" s="6"/>
      <c r="L25" s="6"/>
      <c r="M25" s="5"/>
      <c r="N25" s="5"/>
      <c r="O25" s="5"/>
      <c r="P25" s="5"/>
    </row>
    <row r="26" spans="1:16">
      <c r="A26" s="27" t="s">
        <v>21</v>
      </c>
      <c r="B26" s="28"/>
      <c r="C26" s="10">
        <f t="shared" si="4"/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6"/>
      <c r="H26" s="6"/>
      <c r="I26" s="6"/>
      <c r="J26" s="6"/>
      <c r="K26" s="6"/>
      <c r="L26" s="6"/>
      <c r="M26" s="5"/>
      <c r="N26" s="5"/>
      <c r="O26" s="5"/>
      <c r="P26" s="5"/>
    </row>
    <row r="27" spans="1:16">
      <c r="A27" s="27" t="s">
        <v>8</v>
      </c>
      <c r="B27" s="28"/>
      <c r="C27" s="10">
        <f t="shared" si="4"/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6"/>
      <c r="H27" s="6"/>
      <c r="I27" s="6"/>
      <c r="J27" s="6"/>
      <c r="K27" s="6"/>
      <c r="L27" s="6"/>
      <c r="M27" s="5"/>
      <c r="N27" s="5"/>
      <c r="O27" s="5"/>
      <c r="P27" s="5"/>
    </row>
    <row r="28" spans="1:16">
      <c r="A28" s="27" t="s">
        <v>22</v>
      </c>
      <c r="B28" s="28"/>
      <c r="C28" s="10">
        <f t="shared" si="4"/>
        <v>0</v>
      </c>
      <c r="D28" s="10">
        <f t="shared" si="4"/>
        <v>0</v>
      </c>
      <c r="E28" s="10">
        <f t="shared" si="4"/>
        <v>0</v>
      </c>
      <c r="F28" s="10">
        <f t="shared" si="4"/>
        <v>0</v>
      </c>
      <c r="G28" s="6"/>
      <c r="H28" s="6"/>
      <c r="I28" s="6"/>
      <c r="J28" s="6"/>
      <c r="K28" s="6"/>
      <c r="L28" s="6"/>
      <c r="M28" s="5"/>
      <c r="N28" s="5"/>
      <c r="O28" s="5"/>
      <c r="P28" s="5"/>
    </row>
    <row r="29" spans="1:16" ht="30">
      <c r="A29" s="17" t="s">
        <v>28</v>
      </c>
      <c r="B29" s="29" t="s">
        <v>10</v>
      </c>
      <c r="C29" s="16">
        <f>D29+E29+F29</f>
        <v>0</v>
      </c>
      <c r="D29" s="16">
        <f t="shared" ref="D29:F29" si="5">D30+D31+D32+D33</f>
        <v>0</v>
      </c>
      <c r="E29" s="16">
        <f t="shared" si="5"/>
        <v>0</v>
      </c>
      <c r="F29" s="16">
        <f t="shared" si="5"/>
        <v>0</v>
      </c>
      <c r="G29" s="29" t="s">
        <v>53</v>
      </c>
      <c r="H29" s="29" t="s">
        <v>55</v>
      </c>
      <c r="I29" s="29">
        <v>26691</v>
      </c>
      <c r="J29" s="29">
        <v>26706</v>
      </c>
      <c r="K29" s="29">
        <v>26750</v>
      </c>
      <c r="L29" s="29">
        <v>26850</v>
      </c>
      <c r="M29" s="5"/>
      <c r="N29" s="5"/>
      <c r="O29" s="5"/>
      <c r="P29" s="5"/>
    </row>
    <row r="30" spans="1:16" ht="15.75" customHeight="1">
      <c r="A30" s="7" t="s">
        <v>9</v>
      </c>
      <c r="B30" s="30"/>
      <c r="C30" s="9">
        <f>D30+E30+F30</f>
        <v>0</v>
      </c>
      <c r="D30" s="9">
        <v>0</v>
      </c>
      <c r="E30" s="9">
        <v>0</v>
      </c>
      <c r="F30" s="9">
        <v>0</v>
      </c>
      <c r="G30" s="30"/>
      <c r="H30" s="30"/>
      <c r="I30" s="30"/>
      <c r="J30" s="30"/>
      <c r="K30" s="30"/>
      <c r="L30" s="30"/>
      <c r="M30" s="5"/>
      <c r="N30" s="5"/>
      <c r="O30" s="5"/>
      <c r="P30" s="5"/>
    </row>
    <row r="31" spans="1:16" ht="15" customHeight="1">
      <c r="A31" s="7" t="s">
        <v>21</v>
      </c>
      <c r="B31" s="30"/>
      <c r="C31" s="9">
        <f>D31+E31+F31</f>
        <v>0</v>
      </c>
      <c r="D31" s="9">
        <v>0</v>
      </c>
      <c r="E31" s="9">
        <v>0</v>
      </c>
      <c r="F31" s="9">
        <v>0</v>
      </c>
      <c r="G31" s="30"/>
      <c r="H31" s="30"/>
      <c r="I31" s="30"/>
      <c r="J31" s="30"/>
      <c r="K31" s="30"/>
      <c r="L31" s="30"/>
      <c r="M31" s="5"/>
      <c r="N31" s="5"/>
      <c r="O31" s="5"/>
      <c r="P31" s="5"/>
    </row>
    <row r="32" spans="1:16" ht="15.75" customHeight="1">
      <c r="A32" s="7" t="s">
        <v>8</v>
      </c>
      <c r="B32" s="30"/>
      <c r="C32" s="9">
        <f t="shared" ref="C32:C33" si="6">D32+E32+F32</f>
        <v>0</v>
      </c>
      <c r="D32" s="9">
        <v>0</v>
      </c>
      <c r="E32" s="9">
        <v>0</v>
      </c>
      <c r="F32" s="9">
        <v>0</v>
      </c>
      <c r="G32" s="30"/>
      <c r="H32" s="30"/>
      <c r="I32" s="30"/>
      <c r="J32" s="30"/>
      <c r="K32" s="30"/>
      <c r="L32" s="30"/>
      <c r="M32" s="5"/>
      <c r="N32" s="5"/>
      <c r="O32" s="5"/>
      <c r="P32" s="5"/>
    </row>
    <row r="33" spans="1:16" ht="15" customHeight="1">
      <c r="A33" s="7" t="s">
        <v>22</v>
      </c>
      <c r="B33" s="31"/>
      <c r="C33" s="9">
        <f t="shared" si="6"/>
        <v>0</v>
      </c>
      <c r="D33" s="9">
        <v>0</v>
      </c>
      <c r="E33" s="9">
        <v>0</v>
      </c>
      <c r="F33" s="9">
        <v>0</v>
      </c>
      <c r="G33" s="31"/>
      <c r="H33" s="31"/>
      <c r="I33" s="31"/>
      <c r="J33" s="31"/>
      <c r="K33" s="31"/>
      <c r="L33" s="31"/>
      <c r="M33" s="5"/>
      <c r="N33" s="5"/>
      <c r="O33" s="5"/>
      <c r="P33" s="5"/>
    </row>
    <row r="34" spans="1:16" ht="30">
      <c r="A34" s="17" t="s">
        <v>29</v>
      </c>
      <c r="B34" s="29" t="s">
        <v>12</v>
      </c>
      <c r="C34" s="4">
        <f>D34+E34+F34</f>
        <v>0</v>
      </c>
      <c r="D34" s="4">
        <f t="shared" ref="D34:F34" si="7">D35+D36+D37+D38</f>
        <v>0</v>
      </c>
      <c r="E34" s="4">
        <f t="shared" si="7"/>
        <v>0</v>
      </c>
      <c r="F34" s="4">
        <f t="shared" si="7"/>
        <v>0</v>
      </c>
      <c r="G34" s="29" t="s">
        <v>54</v>
      </c>
      <c r="H34" s="29" t="s">
        <v>55</v>
      </c>
      <c r="I34" s="29">
        <v>0</v>
      </c>
      <c r="J34" s="29">
        <v>2500</v>
      </c>
      <c r="K34" s="29">
        <v>4000</v>
      </c>
      <c r="L34" s="29">
        <v>4000</v>
      </c>
      <c r="M34" s="5"/>
      <c r="N34" s="5"/>
      <c r="O34" s="5"/>
      <c r="P34" s="5"/>
    </row>
    <row r="35" spans="1:16">
      <c r="A35" s="7" t="s">
        <v>9</v>
      </c>
      <c r="B35" s="30"/>
      <c r="C35" s="6">
        <f>D35+E35+F35</f>
        <v>0</v>
      </c>
      <c r="D35" s="6">
        <v>0</v>
      </c>
      <c r="E35" s="6">
        <v>0</v>
      </c>
      <c r="F35" s="6">
        <v>0</v>
      </c>
      <c r="G35" s="30"/>
      <c r="H35" s="30"/>
      <c r="I35" s="30"/>
      <c r="J35" s="30"/>
      <c r="K35" s="30"/>
      <c r="L35" s="30"/>
      <c r="M35" s="5"/>
      <c r="N35" s="5"/>
      <c r="O35" s="5"/>
      <c r="P35" s="5"/>
    </row>
    <row r="36" spans="1:16">
      <c r="A36" s="7" t="s">
        <v>21</v>
      </c>
      <c r="B36" s="30"/>
      <c r="C36" s="6">
        <f t="shared" ref="C36:C38" si="8">D36+E36+F36</f>
        <v>0</v>
      </c>
      <c r="D36" s="6">
        <v>0</v>
      </c>
      <c r="E36" s="6">
        <v>0</v>
      </c>
      <c r="F36" s="6">
        <v>0</v>
      </c>
      <c r="G36" s="30"/>
      <c r="H36" s="30"/>
      <c r="I36" s="30"/>
      <c r="J36" s="30"/>
      <c r="K36" s="30"/>
      <c r="L36" s="30"/>
      <c r="M36" s="5"/>
      <c r="N36" s="5"/>
      <c r="O36" s="5"/>
      <c r="P36" s="5"/>
    </row>
    <row r="37" spans="1:16">
      <c r="A37" s="7" t="s">
        <v>8</v>
      </c>
      <c r="B37" s="30"/>
      <c r="C37" s="6">
        <f t="shared" si="8"/>
        <v>0</v>
      </c>
      <c r="D37" s="6">
        <v>0</v>
      </c>
      <c r="E37" s="6">
        <v>0</v>
      </c>
      <c r="F37" s="6">
        <v>0</v>
      </c>
      <c r="G37" s="30"/>
      <c r="H37" s="30"/>
      <c r="I37" s="30"/>
      <c r="J37" s="30"/>
      <c r="K37" s="30"/>
      <c r="L37" s="30"/>
      <c r="M37" s="5"/>
      <c r="N37" s="5"/>
      <c r="O37" s="5"/>
      <c r="P37" s="5"/>
    </row>
    <row r="38" spans="1:16" ht="33" customHeight="1">
      <c r="A38" s="7" t="s">
        <v>22</v>
      </c>
      <c r="B38" s="31"/>
      <c r="C38" s="6">
        <f t="shared" si="8"/>
        <v>0</v>
      </c>
      <c r="D38" s="6">
        <v>0</v>
      </c>
      <c r="E38" s="6">
        <v>0</v>
      </c>
      <c r="F38" s="6">
        <v>0</v>
      </c>
      <c r="G38" s="31"/>
      <c r="H38" s="31"/>
      <c r="I38" s="31"/>
      <c r="J38" s="31"/>
      <c r="K38" s="31"/>
      <c r="L38" s="31"/>
      <c r="M38" s="5"/>
      <c r="N38" s="5"/>
      <c r="O38" s="5"/>
      <c r="P38" s="5"/>
    </row>
    <row r="39" spans="1:16" ht="38.25" customHeight="1">
      <c r="A39" s="25" t="s">
        <v>30</v>
      </c>
      <c r="B39" s="26"/>
      <c r="C39" s="10">
        <f>D39+E39+F39</f>
        <v>482</v>
      </c>
      <c r="D39" s="10">
        <f>D44+D49+D54</f>
        <v>266</v>
      </c>
      <c r="E39" s="10">
        <f t="shared" ref="E39:F43" si="9">E44+E49+E54</f>
        <v>216</v>
      </c>
      <c r="F39" s="10">
        <f t="shared" si="9"/>
        <v>0</v>
      </c>
      <c r="G39" s="8"/>
      <c r="H39" s="6"/>
      <c r="I39" s="6"/>
      <c r="J39" s="6"/>
      <c r="K39" s="6"/>
      <c r="L39" s="6"/>
    </row>
    <row r="40" spans="1:16">
      <c r="A40" s="27" t="s">
        <v>9</v>
      </c>
      <c r="B40" s="28"/>
      <c r="C40" s="9">
        <f>D40+E40+F40</f>
        <v>0</v>
      </c>
      <c r="D40" s="10">
        <f>D45+D50+D55</f>
        <v>0</v>
      </c>
      <c r="E40" s="10">
        <f t="shared" si="9"/>
        <v>0</v>
      </c>
      <c r="F40" s="10">
        <f t="shared" si="9"/>
        <v>0</v>
      </c>
      <c r="G40" s="8"/>
      <c r="H40" s="6"/>
      <c r="I40" s="6"/>
      <c r="J40" s="6"/>
      <c r="K40" s="6"/>
      <c r="L40" s="6"/>
    </row>
    <row r="41" spans="1:16">
      <c r="A41" s="27" t="s">
        <v>21</v>
      </c>
      <c r="B41" s="28"/>
      <c r="C41" s="9">
        <f t="shared" ref="C41:C43" si="10">D41+E41+F41</f>
        <v>0</v>
      </c>
      <c r="D41" s="10">
        <f>D46+D51+D56</f>
        <v>0</v>
      </c>
      <c r="E41" s="10">
        <f t="shared" si="9"/>
        <v>0</v>
      </c>
      <c r="F41" s="10">
        <f t="shared" si="9"/>
        <v>0</v>
      </c>
      <c r="G41" s="8"/>
      <c r="H41" s="6"/>
      <c r="I41" s="6"/>
      <c r="J41" s="6"/>
      <c r="K41" s="6"/>
      <c r="L41" s="6"/>
    </row>
    <row r="42" spans="1:16">
      <c r="A42" s="27" t="s">
        <v>8</v>
      </c>
      <c r="B42" s="28"/>
      <c r="C42" s="9">
        <f t="shared" si="10"/>
        <v>482</v>
      </c>
      <c r="D42" s="10">
        <f>D47+D52+D57</f>
        <v>266</v>
      </c>
      <c r="E42" s="10">
        <f t="shared" si="9"/>
        <v>216</v>
      </c>
      <c r="F42" s="10">
        <f t="shared" si="9"/>
        <v>0</v>
      </c>
      <c r="G42" s="8"/>
      <c r="H42" s="6"/>
      <c r="I42" s="6"/>
      <c r="J42" s="6"/>
      <c r="K42" s="6"/>
      <c r="L42" s="6"/>
    </row>
    <row r="43" spans="1:16">
      <c r="A43" s="27" t="s">
        <v>22</v>
      </c>
      <c r="B43" s="28"/>
      <c r="C43" s="9">
        <f t="shared" si="10"/>
        <v>0</v>
      </c>
      <c r="D43" s="10">
        <f>D48+D53+D58</f>
        <v>0</v>
      </c>
      <c r="E43" s="10">
        <f t="shared" si="9"/>
        <v>0</v>
      </c>
      <c r="F43" s="10">
        <f t="shared" si="9"/>
        <v>0</v>
      </c>
      <c r="G43" s="8"/>
      <c r="H43" s="6"/>
      <c r="I43" s="6"/>
      <c r="J43" s="6"/>
      <c r="K43" s="6"/>
      <c r="L43" s="6"/>
    </row>
    <row r="44" spans="1:16" ht="51" customHeight="1">
      <c r="A44" s="17" t="s">
        <v>31</v>
      </c>
      <c r="B44" s="29" t="s">
        <v>10</v>
      </c>
      <c r="C44" s="4">
        <f>D44+E44+F44</f>
        <v>0</v>
      </c>
      <c r="D44" s="4">
        <f>D45+D46+D47+D48</f>
        <v>0</v>
      </c>
      <c r="E44" s="4">
        <f t="shared" ref="E44:F44" si="11">E45+E46+E47+E48</f>
        <v>0</v>
      </c>
      <c r="F44" s="4">
        <f t="shared" si="11"/>
        <v>0</v>
      </c>
      <c r="G44" s="29" t="s">
        <v>56</v>
      </c>
      <c r="H44" s="29" t="s">
        <v>57</v>
      </c>
      <c r="I44" s="29">
        <v>13</v>
      </c>
      <c r="J44" s="29">
        <v>0</v>
      </c>
      <c r="K44" s="29">
        <v>10</v>
      </c>
      <c r="L44" s="29">
        <v>10</v>
      </c>
    </row>
    <row r="45" spans="1:16">
      <c r="A45" s="7" t="s">
        <v>9</v>
      </c>
      <c r="B45" s="30"/>
      <c r="C45" s="6">
        <f>D45+E45+F45</f>
        <v>0</v>
      </c>
      <c r="D45" s="6">
        <v>0</v>
      </c>
      <c r="E45" s="6">
        <v>0</v>
      </c>
      <c r="F45" s="6">
        <v>0</v>
      </c>
      <c r="G45" s="30"/>
      <c r="H45" s="30"/>
      <c r="I45" s="30"/>
      <c r="J45" s="30"/>
      <c r="K45" s="30"/>
      <c r="L45" s="30"/>
    </row>
    <row r="46" spans="1:16">
      <c r="A46" s="7" t="s">
        <v>21</v>
      </c>
      <c r="B46" s="30"/>
      <c r="C46" s="6">
        <f t="shared" ref="C46:C48" si="12">D46+E46+F46</f>
        <v>0</v>
      </c>
      <c r="D46" s="6">
        <v>0</v>
      </c>
      <c r="E46" s="6">
        <v>0</v>
      </c>
      <c r="F46" s="6">
        <v>0</v>
      </c>
      <c r="G46" s="30"/>
      <c r="H46" s="30"/>
      <c r="I46" s="30"/>
      <c r="J46" s="30"/>
      <c r="K46" s="30"/>
      <c r="L46" s="30"/>
    </row>
    <row r="47" spans="1:16">
      <c r="A47" s="7" t="s">
        <v>8</v>
      </c>
      <c r="B47" s="30"/>
      <c r="C47" s="6">
        <f t="shared" si="12"/>
        <v>0</v>
      </c>
      <c r="D47" s="6">
        <v>0</v>
      </c>
      <c r="E47" s="6">
        <v>0</v>
      </c>
      <c r="F47" s="6">
        <v>0</v>
      </c>
      <c r="G47" s="30"/>
      <c r="H47" s="30"/>
      <c r="I47" s="30"/>
      <c r="J47" s="30"/>
      <c r="K47" s="30"/>
      <c r="L47" s="30"/>
    </row>
    <row r="48" spans="1:16" ht="17.25" customHeight="1">
      <c r="A48" s="7" t="s">
        <v>22</v>
      </c>
      <c r="B48" s="31"/>
      <c r="C48" s="6">
        <f t="shared" si="12"/>
        <v>0</v>
      </c>
      <c r="D48" s="6">
        <f t="shared" ref="D48:F48" si="13">D45+D46+D47</f>
        <v>0</v>
      </c>
      <c r="E48" s="6">
        <f t="shared" si="13"/>
        <v>0</v>
      </c>
      <c r="F48" s="6">
        <f t="shared" si="13"/>
        <v>0</v>
      </c>
      <c r="G48" s="31"/>
      <c r="H48" s="31"/>
      <c r="I48" s="31"/>
      <c r="J48" s="31"/>
      <c r="K48" s="31"/>
      <c r="L48" s="31"/>
    </row>
    <row r="49" spans="1:12" ht="78.75" customHeight="1">
      <c r="A49" s="17" t="s">
        <v>32</v>
      </c>
      <c r="B49" s="29" t="s">
        <v>10</v>
      </c>
      <c r="C49" s="4">
        <f>D49+E49+F49</f>
        <v>339.6</v>
      </c>
      <c r="D49" s="4">
        <f>D50+D51+D52+D53</f>
        <v>213.6</v>
      </c>
      <c r="E49" s="4">
        <f t="shared" ref="E49:F49" si="14">E50+E51+E52+E53</f>
        <v>126</v>
      </c>
      <c r="F49" s="4">
        <f t="shared" si="14"/>
        <v>0</v>
      </c>
      <c r="G49" s="29" t="s">
        <v>58</v>
      </c>
      <c r="H49" s="29" t="s">
        <v>13</v>
      </c>
      <c r="I49" s="29">
        <v>5</v>
      </c>
      <c r="J49" s="29">
        <v>5</v>
      </c>
      <c r="K49" s="29">
        <v>5</v>
      </c>
      <c r="L49" s="29">
        <v>5</v>
      </c>
    </row>
    <row r="50" spans="1:12">
      <c r="A50" s="7" t="s">
        <v>9</v>
      </c>
      <c r="B50" s="30"/>
      <c r="C50" s="6">
        <f>D50+E50+F50</f>
        <v>0</v>
      </c>
      <c r="D50" s="6">
        <v>0</v>
      </c>
      <c r="E50" s="6">
        <v>0</v>
      </c>
      <c r="F50" s="6">
        <v>0</v>
      </c>
      <c r="G50" s="30"/>
      <c r="H50" s="30"/>
      <c r="I50" s="30"/>
      <c r="J50" s="30"/>
      <c r="K50" s="30"/>
      <c r="L50" s="30"/>
    </row>
    <row r="51" spans="1:12">
      <c r="A51" s="7" t="s">
        <v>21</v>
      </c>
      <c r="B51" s="30"/>
      <c r="C51" s="6">
        <f t="shared" ref="C51:C52" si="15">D51+E51+F51</f>
        <v>0</v>
      </c>
      <c r="D51" s="6">
        <v>0</v>
      </c>
      <c r="E51" s="6">
        <v>0</v>
      </c>
      <c r="F51" s="6">
        <v>0</v>
      </c>
      <c r="G51" s="30"/>
      <c r="H51" s="30"/>
      <c r="I51" s="30"/>
      <c r="J51" s="30"/>
      <c r="K51" s="30"/>
      <c r="L51" s="30"/>
    </row>
    <row r="52" spans="1:12">
      <c r="A52" s="7" t="s">
        <v>8</v>
      </c>
      <c r="B52" s="30"/>
      <c r="C52" s="6">
        <f t="shared" si="15"/>
        <v>339.6</v>
      </c>
      <c r="D52" s="6">
        <v>213.6</v>
      </c>
      <c r="E52" s="6">
        <v>126</v>
      </c>
      <c r="F52" s="6">
        <v>0</v>
      </c>
      <c r="G52" s="30"/>
      <c r="H52" s="30"/>
      <c r="I52" s="30"/>
      <c r="J52" s="30"/>
      <c r="K52" s="30"/>
      <c r="L52" s="30"/>
    </row>
    <row r="53" spans="1:12" ht="15" customHeight="1">
      <c r="A53" s="7" t="s">
        <v>22</v>
      </c>
      <c r="B53" s="31"/>
      <c r="C53" s="6">
        <v>0</v>
      </c>
      <c r="D53" s="6">
        <v>0</v>
      </c>
      <c r="E53" s="6">
        <v>0</v>
      </c>
      <c r="F53" s="6">
        <f t="shared" ref="F53" si="16">F50+F51+F52</f>
        <v>0</v>
      </c>
      <c r="G53" s="31"/>
      <c r="H53" s="31"/>
      <c r="I53" s="31"/>
      <c r="J53" s="31"/>
      <c r="K53" s="31"/>
      <c r="L53" s="31"/>
    </row>
    <row r="54" spans="1:12" ht="30">
      <c r="A54" s="18" t="s">
        <v>33</v>
      </c>
      <c r="B54" s="29" t="s">
        <v>10</v>
      </c>
      <c r="C54" s="4">
        <f>D54+E54+F54</f>
        <v>142.4</v>
      </c>
      <c r="D54" s="4">
        <f>D55+D56+D57+D58</f>
        <v>52.4</v>
      </c>
      <c r="E54" s="4">
        <f t="shared" ref="E54:F54" si="17">E55+E56+E57+E58</f>
        <v>90</v>
      </c>
      <c r="F54" s="4">
        <f t="shared" si="17"/>
        <v>0</v>
      </c>
      <c r="G54" s="29" t="s">
        <v>59</v>
      </c>
      <c r="H54" s="29" t="s">
        <v>13</v>
      </c>
      <c r="I54" s="29">
        <v>2</v>
      </c>
      <c r="J54" s="29">
        <v>6</v>
      </c>
      <c r="K54" s="29">
        <v>6</v>
      </c>
      <c r="L54" s="29">
        <v>6</v>
      </c>
    </row>
    <row r="55" spans="1:12">
      <c r="A55" s="7" t="s">
        <v>9</v>
      </c>
      <c r="B55" s="30"/>
      <c r="C55" s="6">
        <f>D55+E55+F55</f>
        <v>0</v>
      </c>
      <c r="D55" s="6">
        <v>0</v>
      </c>
      <c r="E55" s="6">
        <v>0</v>
      </c>
      <c r="F55" s="6">
        <v>0</v>
      </c>
      <c r="G55" s="30"/>
      <c r="H55" s="30"/>
      <c r="I55" s="30"/>
      <c r="J55" s="30"/>
      <c r="K55" s="30"/>
      <c r="L55" s="30"/>
    </row>
    <row r="56" spans="1:12">
      <c r="A56" s="7" t="s">
        <v>21</v>
      </c>
      <c r="B56" s="30"/>
      <c r="C56" s="6">
        <f t="shared" ref="C56:C58" si="18">D56+E56+F56</f>
        <v>0</v>
      </c>
      <c r="D56" s="6">
        <v>0</v>
      </c>
      <c r="E56" s="6">
        <v>0</v>
      </c>
      <c r="F56" s="6">
        <v>0</v>
      </c>
      <c r="G56" s="30"/>
      <c r="H56" s="30"/>
      <c r="I56" s="30"/>
      <c r="J56" s="30"/>
      <c r="K56" s="30"/>
      <c r="L56" s="30"/>
    </row>
    <row r="57" spans="1:12">
      <c r="A57" s="7" t="s">
        <v>8</v>
      </c>
      <c r="B57" s="30"/>
      <c r="C57" s="6">
        <f t="shared" si="18"/>
        <v>142.4</v>
      </c>
      <c r="D57" s="6">
        <v>52.4</v>
      </c>
      <c r="E57" s="6">
        <v>90</v>
      </c>
      <c r="F57" s="6">
        <v>0</v>
      </c>
      <c r="G57" s="30"/>
      <c r="H57" s="30"/>
      <c r="I57" s="30"/>
      <c r="J57" s="30"/>
      <c r="K57" s="30"/>
      <c r="L57" s="30"/>
    </row>
    <row r="58" spans="1:12" ht="15" customHeight="1">
      <c r="A58" s="7" t="s">
        <v>22</v>
      </c>
      <c r="B58" s="31"/>
      <c r="C58" s="6">
        <f t="shared" si="18"/>
        <v>0</v>
      </c>
      <c r="D58" s="6">
        <v>0</v>
      </c>
      <c r="E58" s="6">
        <v>0</v>
      </c>
      <c r="F58" s="6">
        <f t="shared" ref="F58" si="19">F55+F56+F57</f>
        <v>0</v>
      </c>
      <c r="G58" s="31"/>
      <c r="H58" s="31"/>
      <c r="I58" s="31"/>
      <c r="J58" s="31"/>
      <c r="K58" s="31"/>
      <c r="L58" s="31"/>
    </row>
    <row r="59" spans="1:12" ht="34.5" customHeight="1">
      <c r="A59" s="36" t="s">
        <v>131</v>
      </c>
      <c r="B59" s="37"/>
      <c r="C59" s="10">
        <f>D59+E59+F59</f>
        <v>3339</v>
      </c>
      <c r="D59" s="10">
        <f t="shared" ref="D59:F61" si="20">D64+D84</f>
        <v>2481</v>
      </c>
      <c r="E59" s="10">
        <f t="shared" si="20"/>
        <v>803</v>
      </c>
      <c r="F59" s="10">
        <f t="shared" si="20"/>
        <v>55</v>
      </c>
      <c r="G59" s="23"/>
      <c r="H59" s="23"/>
      <c r="I59" s="23"/>
      <c r="J59" s="12"/>
      <c r="K59" s="12"/>
      <c r="L59" s="12"/>
    </row>
    <row r="60" spans="1:12" ht="15" customHeight="1">
      <c r="A60" s="27" t="s">
        <v>9</v>
      </c>
      <c r="B60" s="28"/>
      <c r="C60" s="10">
        <f t="shared" ref="C60:C63" si="21">D60+E60+F60</f>
        <v>1000</v>
      </c>
      <c r="D60" s="10">
        <f t="shared" si="20"/>
        <v>1000</v>
      </c>
      <c r="E60" s="10">
        <f>E65+E85</f>
        <v>0</v>
      </c>
      <c r="F60" s="10">
        <f t="shared" si="20"/>
        <v>0</v>
      </c>
      <c r="G60" s="23"/>
      <c r="H60" s="23"/>
      <c r="I60" s="23"/>
      <c r="J60" s="12"/>
      <c r="K60" s="12"/>
      <c r="L60" s="12"/>
    </row>
    <row r="61" spans="1:12" ht="15" customHeight="1">
      <c r="A61" s="27" t="s">
        <v>21</v>
      </c>
      <c r="B61" s="28"/>
      <c r="C61" s="10">
        <f t="shared" si="21"/>
        <v>1389</v>
      </c>
      <c r="D61" s="10">
        <f t="shared" si="20"/>
        <v>1281</v>
      </c>
      <c r="E61" s="10">
        <f t="shared" si="20"/>
        <v>53</v>
      </c>
      <c r="F61" s="10">
        <f t="shared" si="20"/>
        <v>55</v>
      </c>
      <c r="G61" s="23"/>
      <c r="H61" s="23"/>
      <c r="I61" s="23"/>
      <c r="J61" s="12"/>
      <c r="K61" s="12"/>
      <c r="L61" s="12"/>
    </row>
    <row r="62" spans="1:12" ht="15" customHeight="1">
      <c r="A62" s="27" t="s">
        <v>8</v>
      </c>
      <c r="B62" s="28"/>
      <c r="C62" s="10">
        <f t="shared" si="21"/>
        <v>950</v>
      </c>
      <c r="D62" s="10">
        <v>200</v>
      </c>
      <c r="E62" s="10">
        <f>E67+E87</f>
        <v>750</v>
      </c>
      <c r="F62" s="10">
        <f>F67+F87</f>
        <v>0</v>
      </c>
      <c r="G62" s="23"/>
      <c r="H62" s="23"/>
      <c r="I62" s="23"/>
      <c r="J62" s="12"/>
      <c r="K62" s="12"/>
      <c r="L62" s="12"/>
    </row>
    <row r="63" spans="1:12" ht="15" customHeight="1">
      <c r="A63" s="27" t="s">
        <v>22</v>
      </c>
      <c r="B63" s="28"/>
      <c r="C63" s="10">
        <f t="shared" si="21"/>
        <v>0</v>
      </c>
      <c r="D63" s="10">
        <f>D68+D88</f>
        <v>0</v>
      </c>
      <c r="E63" s="10">
        <f>E68+E88</f>
        <v>0</v>
      </c>
      <c r="F63" s="10">
        <f>F68+F88</f>
        <v>0</v>
      </c>
      <c r="G63" s="23"/>
      <c r="H63" s="23"/>
      <c r="I63" s="23"/>
      <c r="J63" s="12"/>
      <c r="K63" s="12"/>
      <c r="L63" s="12"/>
    </row>
    <row r="64" spans="1:12" ht="49.5" customHeight="1">
      <c r="A64" s="25" t="s">
        <v>35</v>
      </c>
      <c r="B64" s="26"/>
      <c r="C64" s="10">
        <f t="shared" ref="C64:F68" si="22">C69+C74+C79</f>
        <v>2146</v>
      </c>
      <c r="D64" s="10">
        <f t="shared" si="22"/>
        <v>1446</v>
      </c>
      <c r="E64" s="10">
        <f t="shared" si="22"/>
        <v>700</v>
      </c>
      <c r="F64" s="10">
        <f>F69+F74+F79</f>
        <v>0</v>
      </c>
      <c r="G64" s="23"/>
      <c r="H64" s="23"/>
      <c r="I64" s="23"/>
      <c r="J64" s="12"/>
      <c r="K64" s="12"/>
      <c r="L64" s="12"/>
    </row>
    <row r="65" spans="1:15" ht="15" customHeight="1">
      <c r="A65" s="27" t="s">
        <v>9</v>
      </c>
      <c r="B65" s="28"/>
      <c r="C65" s="4">
        <f t="shared" ref="C65:C68" si="23">D65+E65+F65</f>
        <v>0</v>
      </c>
      <c r="D65" s="10">
        <f t="shared" si="22"/>
        <v>0</v>
      </c>
      <c r="E65" s="10">
        <f t="shared" si="22"/>
        <v>0</v>
      </c>
      <c r="F65" s="10">
        <f t="shared" si="22"/>
        <v>0</v>
      </c>
      <c r="G65" s="23"/>
      <c r="H65" s="23"/>
      <c r="I65" s="23"/>
      <c r="J65" s="12"/>
      <c r="K65" s="12"/>
      <c r="L65" s="12"/>
    </row>
    <row r="66" spans="1:15" ht="15" customHeight="1">
      <c r="A66" s="27" t="s">
        <v>21</v>
      </c>
      <c r="B66" s="28"/>
      <c r="C66" s="4">
        <f t="shared" si="23"/>
        <v>1246</v>
      </c>
      <c r="D66" s="10">
        <f t="shared" si="22"/>
        <v>1246</v>
      </c>
      <c r="E66" s="10">
        <f t="shared" si="22"/>
        <v>0</v>
      </c>
      <c r="F66" s="10">
        <f t="shared" si="22"/>
        <v>0</v>
      </c>
      <c r="G66" s="23"/>
      <c r="H66" s="23"/>
      <c r="I66" s="23"/>
      <c r="J66" s="12"/>
      <c r="K66" s="12"/>
      <c r="L66" s="12"/>
    </row>
    <row r="67" spans="1:15" ht="15" customHeight="1">
      <c r="A67" s="27" t="s">
        <v>8</v>
      </c>
      <c r="B67" s="28"/>
      <c r="C67" s="4">
        <f t="shared" si="23"/>
        <v>900</v>
      </c>
      <c r="D67" s="10">
        <f t="shared" si="22"/>
        <v>200</v>
      </c>
      <c r="E67" s="10">
        <f t="shared" si="22"/>
        <v>700</v>
      </c>
      <c r="F67" s="10">
        <f t="shared" si="22"/>
        <v>0</v>
      </c>
      <c r="G67" s="23"/>
      <c r="H67" s="23"/>
      <c r="I67" s="23"/>
      <c r="J67" s="12"/>
      <c r="K67" s="12"/>
      <c r="L67" s="12"/>
    </row>
    <row r="68" spans="1:15" ht="15" customHeight="1">
      <c r="A68" s="27" t="s">
        <v>22</v>
      </c>
      <c r="B68" s="28"/>
      <c r="C68" s="4">
        <f t="shared" si="23"/>
        <v>0</v>
      </c>
      <c r="D68" s="10">
        <f t="shared" si="22"/>
        <v>0</v>
      </c>
      <c r="E68" s="10">
        <f t="shared" si="22"/>
        <v>0</v>
      </c>
      <c r="F68" s="10">
        <f t="shared" si="22"/>
        <v>0</v>
      </c>
      <c r="G68" s="23"/>
      <c r="H68" s="23"/>
      <c r="I68" s="23"/>
      <c r="J68" s="12"/>
      <c r="K68" s="12"/>
      <c r="L68" s="12"/>
    </row>
    <row r="69" spans="1:15" ht="29.25" customHeight="1">
      <c r="A69" s="17" t="s">
        <v>93</v>
      </c>
      <c r="B69" s="29" t="s">
        <v>10</v>
      </c>
      <c r="C69" s="10">
        <f>D69+E69+F69</f>
        <v>1205</v>
      </c>
      <c r="D69" s="10">
        <f>D70+D71+D72+D73</f>
        <v>505</v>
      </c>
      <c r="E69" s="10">
        <f t="shared" ref="E69:F69" si="24">E70+E71+E72+E73</f>
        <v>700</v>
      </c>
      <c r="F69" s="10">
        <f t="shared" si="24"/>
        <v>0</v>
      </c>
      <c r="G69" s="29" t="s">
        <v>101</v>
      </c>
      <c r="H69" s="29" t="s">
        <v>11</v>
      </c>
      <c r="I69" s="29">
        <v>0</v>
      </c>
      <c r="J69" s="29">
        <v>1</v>
      </c>
      <c r="K69" s="29">
        <v>2</v>
      </c>
      <c r="L69" s="29">
        <v>2</v>
      </c>
    </row>
    <row r="70" spans="1:15" ht="15" customHeight="1">
      <c r="A70" s="7" t="s">
        <v>9</v>
      </c>
      <c r="B70" s="30"/>
      <c r="C70" s="9">
        <f>D70+E70+F70</f>
        <v>0</v>
      </c>
      <c r="D70" s="9">
        <v>0</v>
      </c>
      <c r="E70" s="10">
        <v>0</v>
      </c>
      <c r="F70" s="9">
        <v>0</v>
      </c>
      <c r="G70" s="30"/>
      <c r="H70" s="30"/>
      <c r="I70" s="30"/>
      <c r="J70" s="30"/>
      <c r="K70" s="30"/>
      <c r="L70" s="30"/>
    </row>
    <row r="71" spans="1:15" ht="15" customHeight="1">
      <c r="A71" s="7" t="s">
        <v>21</v>
      </c>
      <c r="B71" s="30"/>
      <c r="C71" s="9">
        <f t="shared" ref="C71:C73" si="25">D71+E71+F71</f>
        <v>305</v>
      </c>
      <c r="D71" s="9">
        <v>305</v>
      </c>
      <c r="E71" s="9">
        <v>0</v>
      </c>
      <c r="F71" s="9">
        <v>0</v>
      </c>
      <c r="G71" s="30"/>
      <c r="H71" s="30"/>
      <c r="I71" s="30"/>
      <c r="J71" s="30"/>
      <c r="K71" s="30"/>
      <c r="L71" s="30"/>
    </row>
    <row r="72" spans="1:15">
      <c r="A72" s="7" t="s">
        <v>8</v>
      </c>
      <c r="B72" s="30"/>
      <c r="C72" s="9">
        <f t="shared" si="25"/>
        <v>900</v>
      </c>
      <c r="D72" s="9">
        <v>200</v>
      </c>
      <c r="E72" s="9">
        <v>700</v>
      </c>
      <c r="F72" s="9">
        <v>0</v>
      </c>
      <c r="G72" s="30"/>
      <c r="H72" s="30"/>
      <c r="I72" s="30"/>
      <c r="J72" s="30"/>
      <c r="K72" s="30"/>
      <c r="L72" s="30"/>
    </row>
    <row r="73" spans="1:15" ht="16.5" customHeight="1">
      <c r="A73" s="7" t="s">
        <v>22</v>
      </c>
      <c r="B73" s="31"/>
      <c r="C73" s="9">
        <f t="shared" si="25"/>
        <v>0</v>
      </c>
      <c r="D73" s="9">
        <v>0</v>
      </c>
      <c r="E73" s="9">
        <v>0</v>
      </c>
      <c r="F73" s="9">
        <v>0</v>
      </c>
      <c r="G73" s="31"/>
      <c r="H73" s="31"/>
      <c r="I73" s="31"/>
      <c r="J73" s="31"/>
      <c r="K73" s="31"/>
      <c r="L73" s="31"/>
    </row>
    <row r="74" spans="1:15" ht="38.25" customHeight="1">
      <c r="A74" s="17" t="s">
        <v>37</v>
      </c>
      <c r="B74" s="29" t="s">
        <v>10</v>
      </c>
      <c r="C74" s="10">
        <f>D74+E74+F74</f>
        <v>941</v>
      </c>
      <c r="D74" s="10">
        <f>D75+D76+D77+D78</f>
        <v>941</v>
      </c>
      <c r="E74" s="10">
        <f t="shared" ref="E74:F74" si="26">E75+E76+E77+E78</f>
        <v>0</v>
      </c>
      <c r="F74" s="10">
        <f t="shared" si="26"/>
        <v>0</v>
      </c>
      <c r="G74" s="29" t="s">
        <v>61</v>
      </c>
      <c r="H74" s="29" t="s">
        <v>11</v>
      </c>
      <c r="I74" s="29">
        <v>0</v>
      </c>
      <c r="J74" s="29">
        <v>0</v>
      </c>
      <c r="K74" s="29">
        <v>0</v>
      </c>
      <c r="L74" s="29">
        <v>0</v>
      </c>
    </row>
    <row r="75" spans="1:15">
      <c r="A75" s="7" t="s">
        <v>9</v>
      </c>
      <c r="B75" s="30"/>
      <c r="C75" s="9">
        <f>D75+E75+F75</f>
        <v>0</v>
      </c>
      <c r="D75" s="9">
        <v>0</v>
      </c>
      <c r="E75" s="10">
        <v>0</v>
      </c>
      <c r="F75" s="9">
        <v>0</v>
      </c>
      <c r="G75" s="30"/>
      <c r="H75" s="30"/>
      <c r="I75" s="30"/>
      <c r="J75" s="30"/>
      <c r="K75" s="30"/>
      <c r="L75" s="30"/>
    </row>
    <row r="76" spans="1:15">
      <c r="A76" s="7" t="s">
        <v>21</v>
      </c>
      <c r="B76" s="30"/>
      <c r="C76" s="9">
        <f t="shared" ref="C76:C78" si="27">D76+E76+F76</f>
        <v>941</v>
      </c>
      <c r="D76" s="9">
        <v>941</v>
      </c>
      <c r="E76" s="9">
        <v>0</v>
      </c>
      <c r="F76" s="9">
        <v>0</v>
      </c>
      <c r="G76" s="30"/>
      <c r="H76" s="30"/>
      <c r="I76" s="30"/>
      <c r="J76" s="30"/>
      <c r="K76" s="30"/>
      <c r="L76" s="30"/>
    </row>
    <row r="77" spans="1:15">
      <c r="A77" s="7" t="s">
        <v>8</v>
      </c>
      <c r="B77" s="30"/>
      <c r="C77" s="9">
        <f t="shared" si="27"/>
        <v>0</v>
      </c>
      <c r="D77" s="9">
        <v>0</v>
      </c>
      <c r="E77" s="9">
        <v>0</v>
      </c>
      <c r="F77" s="9">
        <v>0</v>
      </c>
      <c r="G77" s="30"/>
      <c r="H77" s="30"/>
      <c r="I77" s="30"/>
      <c r="J77" s="30"/>
      <c r="K77" s="30"/>
      <c r="L77" s="30"/>
    </row>
    <row r="78" spans="1:15" ht="15" customHeight="1">
      <c r="A78" s="7" t="s">
        <v>22</v>
      </c>
      <c r="B78" s="31"/>
      <c r="C78" s="9">
        <f t="shared" si="27"/>
        <v>0</v>
      </c>
      <c r="D78" s="9">
        <v>0</v>
      </c>
      <c r="E78" s="9">
        <v>0</v>
      </c>
      <c r="F78" s="9">
        <v>0</v>
      </c>
      <c r="G78" s="31"/>
      <c r="H78" s="31"/>
      <c r="I78" s="31"/>
      <c r="J78" s="31"/>
      <c r="K78" s="31"/>
      <c r="L78" s="31"/>
      <c r="O78" s="11"/>
    </row>
    <row r="79" spans="1:15" ht="84.75" customHeight="1">
      <c r="A79" s="17" t="s">
        <v>94</v>
      </c>
      <c r="B79" s="29" t="s">
        <v>10</v>
      </c>
      <c r="C79" s="10">
        <f>D79+E79+F79</f>
        <v>0</v>
      </c>
      <c r="D79" s="10">
        <f>D80+D81+D82+D83</f>
        <v>0</v>
      </c>
      <c r="E79" s="10">
        <f t="shared" ref="E79:F79" si="28">E80+E81+E82+E83</f>
        <v>0</v>
      </c>
      <c r="F79" s="10">
        <f t="shared" si="28"/>
        <v>0</v>
      </c>
      <c r="G79" s="29" t="s">
        <v>62</v>
      </c>
      <c r="H79" s="29" t="s">
        <v>55</v>
      </c>
      <c r="I79" s="29">
        <v>0</v>
      </c>
      <c r="J79" s="29">
        <v>0</v>
      </c>
      <c r="K79" s="38">
        <v>0</v>
      </c>
      <c r="L79" s="38">
        <v>0</v>
      </c>
      <c r="O79" s="11"/>
    </row>
    <row r="80" spans="1:15">
      <c r="A80" s="7" t="s">
        <v>9</v>
      </c>
      <c r="B80" s="30"/>
      <c r="C80" s="9">
        <f>D80+E80+F80</f>
        <v>0</v>
      </c>
      <c r="D80" s="9">
        <v>0</v>
      </c>
      <c r="E80" s="10">
        <v>0</v>
      </c>
      <c r="F80" s="9">
        <v>0</v>
      </c>
      <c r="G80" s="30"/>
      <c r="H80" s="30"/>
      <c r="I80" s="30"/>
      <c r="J80" s="30"/>
      <c r="K80" s="39"/>
      <c r="L80" s="39"/>
      <c r="O80" s="11"/>
    </row>
    <row r="81" spans="1:15">
      <c r="A81" s="7" t="s">
        <v>21</v>
      </c>
      <c r="B81" s="30"/>
      <c r="C81" s="9">
        <f t="shared" ref="C81:C83" si="29">D81+E81+F81</f>
        <v>0</v>
      </c>
      <c r="D81" s="9">
        <v>0</v>
      </c>
      <c r="E81" s="9">
        <v>0</v>
      </c>
      <c r="F81" s="9">
        <v>0</v>
      </c>
      <c r="G81" s="30"/>
      <c r="H81" s="30"/>
      <c r="I81" s="30"/>
      <c r="J81" s="30"/>
      <c r="K81" s="39"/>
      <c r="L81" s="39"/>
      <c r="O81" s="41"/>
    </row>
    <row r="82" spans="1:15">
      <c r="A82" s="7" t="s">
        <v>8</v>
      </c>
      <c r="B82" s="30"/>
      <c r="C82" s="9">
        <f t="shared" si="29"/>
        <v>0</v>
      </c>
      <c r="D82" s="9">
        <v>0</v>
      </c>
      <c r="E82" s="9">
        <v>0</v>
      </c>
      <c r="F82" s="20">
        <v>0</v>
      </c>
      <c r="G82" s="30"/>
      <c r="H82" s="30"/>
      <c r="I82" s="30"/>
      <c r="J82" s="30"/>
      <c r="K82" s="39"/>
      <c r="L82" s="39"/>
      <c r="O82" s="41"/>
    </row>
    <row r="83" spans="1:15" ht="15" customHeight="1">
      <c r="A83" s="7" t="s">
        <v>22</v>
      </c>
      <c r="B83" s="31"/>
      <c r="C83" s="9">
        <f t="shared" si="29"/>
        <v>0</v>
      </c>
      <c r="D83" s="9">
        <v>0</v>
      </c>
      <c r="E83" s="9">
        <v>0</v>
      </c>
      <c r="F83" s="9">
        <v>0</v>
      </c>
      <c r="G83" s="31"/>
      <c r="H83" s="31"/>
      <c r="I83" s="31"/>
      <c r="J83" s="31"/>
      <c r="K83" s="40"/>
      <c r="L83" s="40"/>
      <c r="O83" s="41"/>
    </row>
    <row r="84" spans="1:15" ht="74.25" customHeight="1">
      <c r="A84" s="25" t="s">
        <v>39</v>
      </c>
      <c r="B84" s="26"/>
      <c r="C84" s="10">
        <f t="shared" ref="C84:E84" si="30">C89+C94</f>
        <v>1193</v>
      </c>
      <c r="D84" s="10">
        <f t="shared" si="30"/>
        <v>1035</v>
      </c>
      <c r="E84" s="10">
        <f t="shared" si="30"/>
        <v>103</v>
      </c>
      <c r="F84" s="10">
        <f>F89+F94</f>
        <v>55</v>
      </c>
      <c r="G84" s="23"/>
      <c r="H84" s="23"/>
      <c r="I84" s="23"/>
      <c r="J84" s="23"/>
      <c r="K84" s="23"/>
      <c r="L84" s="23"/>
      <c r="O84" s="41"/>
    </row>
    <row r="85" spans="1:15">
      <c r="A85" s="27" t="s">
        <v>9</v>
      </c>
      <c r="B85" s="28"/>
      <c r="C85" s="10">
        <f t="shared" ref="C85:C88" si="31">D85+E85+F85</f>
        <v>1000</v>
      </c>
      <c r="D85" s="10">
        <f>D90</f>
        <v>1000</v>
      </c>
      <c r="E85" s="10">
        <f t="shared" ref="E85:F86" si="32">E90</f>
        <v>0</v>
      </c>
      <c r="F85" s="10">
        <f t="shared" si="32"/>
        <v>0</v>
      </c>
      <c r="G85" s="8"/>
      <c r="H85" s="8"/>
      <c r="I85" s="8"/>
      <c r="J85" s="8"/>
      <c r="K85" s="8"/>
      <c r="L85" s="8"/>
      <c r="O85" s="41"/>
    </row>
    <row r="86" spans="1:15">
      <c r="A86" s="27" t="s">
        <v>21</v>
      </c>
      <c r="B86" s="28"/>
      <c r="C86" s="10">
        <f t="shared" si="31"/>
        <v>143</v>
      </c>
      <c r="D86" s="10">
        <f>D91</f>
        <v>35</v>
      </c>
      <c r="E86" s="10">
        <f t="shared" si="32"/>
        <v>53</v>
      </c>
      <c r="F86" s="10">
        <f t="shared" si="32"/>
        <v>55</v>
      </c>
      <c r="G86" s="8"/>
      <c r="H86" s="8"/>
      <c r="I86" s="8"/>
      <c r="J86" s="8"/>
      <c r="K86" s="8"/>
      <c r="L86" s="8"/>
      <c r="O86" s="41"/>
    </row>
    <row r="87" spans="1:15">
      <c r="A87" s="27" t="s">
        <v>8</v>
      </c>
      <c r="B87" s="28"/>
      <c r="C87" s="10">
        <f t="shared" si="31"/>
        <v>50</v>
      </c>
      <c r="D87" s="10">
        <f>D92</f>
        <v>0</v>
      </c>
      <c r="E87" s="10">
        <v>50</v>
      </c>
      <c r="F87" s="10">
        <v>0</v>
      </c>
      <c r="G87" s="8"/>
      <c r="H87" s="8"/>
      <c r="I87" s="8"/>
      <c r="J87" s="8"/>
      <c r="K87" s="8"/>
      <c r="L87" s="8"/>
      <c r="O87" s="11"/>
    </row>
    <row r="88" spans="1:15">
      <c r="A88" s="34" t="s">
        <v>22</v>
      </c>
      <c r="B88" s="35"/>
      <c r="C88" s="10">
        <f t="shared" si="31"/>
        <v>0</v>
      </c>
      <c r="D88" s="10">
        <f>D93</f>
        <v>0</v>
      </c>
      <c r="E88" s="10">
        <f t="shared" ref="E88:F88" si="33">E93</f>
        <v>0</v>
      </c>
      <c r="F88" s="10">
        <f t="shared" si="33"/>
        <v>0</v>
      </c>
      <c r="G88" s="13"/>
      <c r="H88" s="13"/>
      <c r="I88" s="13"/>
      <c r="J88" s="13"/>
      <c r="K88" s="13"/>
      <c r="L88" s="13"/>
      <c r="O88" s="11"/>
    </row>
    <row r="89" spans="1:15" s="14" customFormat="1" ht="46.5" customHeight="1">
      <c r="A89" s="17" t="s">
        <v>91</v>
      </c>
      <c r="B89" s="29" t="s">
        <v>10</v>
      </c>
      <c r="C89" s="10">
        <f>D89+E89+F89</f>
        <v>1143</v>
      </c>
      <c r="D89" s="10">
        <f>D90+D91+D92+D93</f>
        <v>1035</v>
      </c>
      <c r="E89" s="10">
        <f t="shared" ref="E89:F89" si="34">E90+E91+E92+E93</f>
        <v>53</v>
      </c>
      <c r="F89" s="10">
        <f t="shared" si="34"/>
        <v>55</v>
      </c>
      <c r="G89" s="29" t="s">
        <v>63</v>
      </c>
      <c r="H89" s="29" t="s">
        <v>13</v>
      </c>
      <c r="I89" s="38">
        <v>48</v>
      </c>
      <c r="J89" s="38">
        <v>60</v>
      </c>
      <c r="K89" s="38">
        <v>45</v>
      </c>
      <c r="L89" s="38">
        <v>40</v>
      </c>
    </row>
    <row r="90" spans="1:15" s="14" customFormat="1">
      <c r="A90" s="7" t="s">
        <v>9</v>
      </c>
      <c r="B90" s="30"/>
      <c r="C90" s="10">
        <f t="shared" ref="C90:C93" si="35">D90+E90+F90</f>
        <v>1000</v>
      </c>
      <c r="D90" s="10">
        <v>1000</v>
      </c>
      <c r="E90" s="10">
        <v>0</v>
      </c>
      <c r="F90" s="10">
        <v>0</v>
      </c>
      <c r="G90" s="30"/>
      <c r="H90" s="30"/>
      <c r="I90" s="39"/>
      <c r="J90" s="39"/>
      <c r="K90" s="39"/>
      <c r="L90" s="39"/>
    </row>
    <row r="91" spans="1:15" s="14" customFormat="1">
      <c r="A91" s="7" t="s">
        <v>21</v>
      </c>
      <c r="B91" s="30"/>
      <c r="C91" s="10">
        <f t="shared" si="35"/>
        <v>143</v>
      </c>
      <c r="D91" s="10">
        <v>35</v>
      </c>
      <c r="E91" s="10">
        <v>53</v>
      </c>
      <c r="F91" s="10">
        <v>55</v>
      </c>
      <c r="G91" s="30"/>
      <c r="H91" s="30"/>
      <c r="I91" s="39"/>
      <c r="J91" s="39"/>
      <c r="K91" s="39"/>
      <c r="L91" s="39"/>
    </row>
    <row r="92" spans="1:15" s="14" customFormat="1">
      <c r="A92" s="7" t="s">
        <v>8</v>
      </c>
      <c r="B92" s="30"/>
      <c r="C92" s="10">
        <f t="shared" si="35"/>
        <v>0</v>
      </c>
      <c r="D92" s="10">
        <v>0</v>
      </c>
      <c r="E92" s="10">
        <v>0</v>
      </c>
      <c r="F92" s="10">
        <v>0</v>
      </c>
      <c r="G92" s="30"/>
      <c r="H92" s="30"/>
      <c r="I92" s="39"/>
      <c r="J92" s="39"/>
      <c r="K92" s="39"/>
      <c r="L92" s="39"/>
    </row>
    <row r="93" spans="1:15" s="14" customFormat="1">
      <c r="A93" s="7" t="s">
        <v>22</v>
      </c>
      <c r="B93" s="31"/>
      <c r="C93" s="10">
        <f t="shared" si="35"/>
        <v>0</v>
      </c>
      <c r="D93" s="10">
        <v>0</v>
      </c>
      <c r="E93" s="10">
        <v>0</v>
      </c>
      <c r="F93" s="10">
        <v>0</v>
      </c>
      <c r="G93" s="31"/>
      <c r="H93" s="31"/>
      <c r="I93" s="40"/>
      <c r="J93" s="40"/>
      <c r="K93" s="40"/>
      <c r="L93" s="40"/>
    </row>
    <row r="94" spans="1:15" ht="52.5" customHeight="1">
      <c r="A94" s="17" t="s">
        <v>95</v>
      </c>
      <c r="B94" s="29" t="s">
        <v>10</v>
      </c>
      <c r="C94" s="10">
        <f>D94+E94+F94</f>
        <v>50</v>
      </c>
      <c r="D94" s="10">
        <f>D95+D96+D97+D98</f>
        <v>0</v>
      </c>
      <c r="E94" s="10">
        <f t="shared" ref="E94:F94" si="36">E95+E96+E97+E98</f>
        <v>50</v>
      </c>
      <c r="F94" s="10">
        <f t="shared" si="36"/>
        <v>0</v>
      </c>
      <c r="G94" s="29" t="s">
        <v>79</v>
      </c>
      <c r="H94" s="29" t="s">
        <v>11</v>
      </c>
      <c r="I94" s="29">
        <v>0</v>
      </c>
      <c r="J94" s="29">
        <v>0</v>
      </c>
      <c r="K94" s="29">
        <v>5</v>
      </c>
      <c r="L94" s="29">
        <v>5</v>
      </c>
    </row>
    <row r="95" spans="1:15">
      <c r="A95" s="7" t="s">
        <v>9</v>
      </c>
      <c r="B95" s="30"/>
      <c r="C95" s="10">
        <f t="shared" ref="C95:C98" si="37">D95+E95+F95</f>
        <v>0</v>
      </c>
      <c r="D95" s="9">
        <v>0</v>
      </c>
      <c r="E95" s="9">
        <v>0</v>
      </c>
      <c r="F95" s="9">
        <v>0</v>
      </c>
      <c r="G95" s="30"/>
      <c r="H95" s="30"/>
      <c r="I95" s="30"/>
      <c r="J95" s="30"/>
      <c r="K95" s="30"/>
      <c r="L95" s="30"/>
    </row>
    <row r="96" spans="1:15">
      <c r="A96" s="7" t="s">
        <v>21</v>
      </c>
      <c r="B96" s="30"/>
      <c r="C96" s="10">
        <f t="shared" si="37"/>
        <v>0</v>
      </c>
      <c r="D96" s="9">
        <v>0</v>
      </c>
      <c r="E96" s="9">
        <v>0</v>
      </c>
      <c r="F96" s="9">
        <v>0</v>
      </c>
      <c r="G96" s="30"/>
      <c r="H96" s="30"/>
      <c r="I96" s="30"/>
      <c r="J96" s="30"/>
      <c r="K96" s="30"/>
      <c r="L96" s="30"/>
    </row>
    <row r="97" spans="1:12">
      <c r="A97" s="7" t="s">
        <v>8</v>
      </c>
      <c r="B97" s="30"/>
      <c r="C97" s="10">
        <f t="shared" si="37"/>
        <v>50</v>
      </c>
      <c r="D97" s="9">
        <v>0</v>
      </c>
      <c r="E97" s="9">
        <v>50</v>
      </c>
      <c r="F97" s="9">
        <v>0</v>
      </c>
      <c r="G97" s="30"/>
      <c r="H97" s="30"/>
      <c r="I97" s="30"/>
      <c r="J97" s="30"/>
      <c r="K97" s="30"/>
      <c r="L97" s="30"/>
    </row>
    <row r="98" spans="1:12" ht="15" customHeight="1">
      <c r="A98" s="7" t="s">
        <v>22</v>
      </c>
      <c r="B98" s="31"/>
      <c r="C98" s="10">
        <f t="shared" si="37"/>
        <v>0</v>
      </c>
      <c r="D98" s="9">
        <v>0</v>
      </c>
      <c r="E98" s="9">
        <v>0</v>
      </c>
      <c r="F98" s="9">
        <v>0</v>
      </c>
      <c r="G98" s="31"/>
      <c r="H98" s="31"/>
      <c r="I98" s="31"/>
      <c r="J98" s="31"/>
      <c r="K98" s="31"/>
      <c r="L98" s="31"/>
    </row>
    <row r="99" spans="1:12" ht="36.75" customHeight="1">
      <c r="A99" s="36" t="s">
        <v>40</v>
      </c>
      <c r="B99" s="37"/>
      <c r="C99" s="21">
        <v>97102.83</v>
      </c>
      <c r="D99" s="21">
        <v>22250.9</v>
      </c>
      <c r="E99" s="21">
        <v>74851.899999999994</v>
      </c>
      <c r="F99" s="10">
        <f>F104+F124+F179</f>
        <v>0</v>
      </c>
      <c r="G99" s="7"/>
      <c r="H99" s="7"/>
      <c r="I99" s="7"/>
      <c r="J99" s="7"/>
      <c r="K99" s="7"/>
      <c r="L99" s="7"/>
    </row>
    <row r="100" spans="1:12">
      <c r="A100" s="27" t="s">
        <v>9</v>
      </c>
      <c r="B100" s="28"/>
      <c r="C100" s="21">
        <f t="shared" ref="C100:C103" si="38">D100+E100+F100</f>
        <v>53263.199999999997</v>
      </c>
      <c r="D100" s="21">
        <v>11477.6</v>
      </c>
      <c r="E100" s="21">
        <f>E105+E125+E180</f>
        <v>41785.599999999999</v>
      </c>
      <c r="F100" s="10">
        <f>F105+F125+F180</f>
        <v>0</v>
      </c>
      <c r="G100" s="7"/>
      <c r="H100" s="7"/>
      <c r="I100" s="7"/>
      <c r="J100" s="7"/>
      <c r="K100" s="7"/>
      <c r="L100" s="7"/>
    </row>
    <row r="101" spans="1:12">
      <c r="A101" s="27" t="s">
        <v>21</v>
      </c>
      <c r="B101" s="28"/>
      <c r="C101" s="21">
        <f t="shared" si="38"/>
        <v>39528.5</v>
      </c>
      <c r="D101" s="21">
        <v>8093.3</v>
      </c>
      <c r="E101" s="21">
        <f>E106+E126+E181</f>
        <v>31435.200000000001</v>
      </c>
      <c r="F101" s="10">
        <f>F106+F126+F181</f>
        <v>0</v>
      </c>
      <c r="G101" s="7"/>
      <c r="H101" s="7"/>
      <c r="I101" s="7"/>
      <c r="J101" s="7"/>
      <c r="K101" s="7"/>
      <c r="L101" s="7"/>
    </row>
    <row r="102" spans="1:12">
      <c r="A102" s="27" t="s">
        <v>8</v>
      </c>
      <c r="B102" s="28"/>
      <c r="C102" s="21">
        <f t="shared" si="38"/>
        <v>0</v>
      </c>
      <c r="D102" s="10">
        <f>D107+D127+D182</f>
        <v>0</v>
      </c>
      <c r="E102" s="21">
        <f>E107+E127+E182</f>
        <v>0</v>
      </c>
      <c r="F102" s="10">
        <f>F107+F127+F182</f>
        <v>0</v>
      </c>
      <c r="G102" s="7"/>
      <c r="H102" s="7"/>
      <c r="I102" s="7"/>
      <c r="J102" s="7"/>
      <c r="K102" s="7"/>
      <c r="L102" s="7"/>
    </row>
    <row r="103" spans="1:12" ht="15" customHeight="1">
      <c r="A103" s="27" t="s">
        <v>22</v>
      </c>
      <c r="B103" s="28"/>
      <c r="C103" s="21">
        <f t="shared" si="38"/>
        <v>4311.1000000000004</v>
      </c>
      <c r="D103" s="10">
        <v>2680</v>
      </c>
      <c r="E103" s="21">
        <v>1631.1</v>
      </c>
      <c r="F103" s="10">
        <f>F108+F128+F183</f>
        <v>0</v>
      </c>
      <c r="G103" s="7"/>
      <c r="H103" s="7"/>
      <c r="I103" s="7"/>
      <c r="J103" s="7"/>
      <c r="K103" s="7"/>
      <c r="L103" s="7"/>
    </row>
    <row r="104" spans="1:12" ht="41.25" customHeight="1">
      <c r="A104" s="25" t="s">
        <v>96</v>
      </c>
      <c r="B104" s="26"/>
      <c r="C104" s="10">
        <v>925</v>
      </c>
      <c r="D104" s="10">
        <v>550</v>
      </c>
      <c r="E104" s="10">
        <v>375</v>
      </c>
      <c r="F104" s="10">
        <f>F109+F114</f>
        <v>0</v>
      </c>
      <c r="G104" s="7"/>
      <c r="H104" s="7"/>
      <c r="I104" s="7"/>
      <c r="J104" s="7"/>
      <c r="K104" s="7"/>
      <c r="L104" s="7"/>
    </row>
    <row r="105" spans="1:12">
      <c r="A105" s="27" t="s">
        <v>9</v>
      </c>
      <c r="B105" s="28"/>
      <c r="C105" s="10">
        <f t="shared" ref="C105:C108" si="39">D105+E105+F105</f>
        <v>150</v>
      </c>
      <c r="D105" s="10">
        <v>150</v>
      </c>
      <c r="E105" s="10">
        <f t="shared" ref="D105:F107" si="40">E110+E115</f>
        <v>0</v>
      </c>
      <c r="F105" s="10">
        <f t="shared" si="40"/>
        <v>0</v>
      </c>
      <c r="G105" s="7"/>
      <c r="H105" s="7"/>
      <c r="I105" s="7"/>
      <c r="J105" s="7"/>
      <c r="K105" s="7"/>
      <c r="L105" s="7"/>
    </row>
    <row r="106" spans="1:12">
      <c r="A106" s="27" t="s">
        <v>21</v>
      </c>
      <c r="B106" s="28"/>
      <c r="C106" s="10">
        <f t="shared" si="39"/>
        <v>150</v>
      </c>
      <c r="D106" s="10">
        <v>150</v>
      </c>
      <c r="E106" s="10">
        <f t="shared" si="40"/>
        <v>0</v>
      </c>
      <c r="F106" s="10">
        <f t="shared" si="40"/>
        <v>0</v>
      </c>
      <c r="G106" s="7"/>
      <c r="H106" s="7"/>
      <c r="I106" s="7"/>
      <c r="J106" s="7"/>
      <c r="K106" s="7"/>
      <c r="L106" s="7"/>
    </row>
    <row r="107" spans="1:12">
      <c r="A107" s="27" t="s">
        <v>8</v>
      </c>
      <c r="B107" s="28"/>
      <c r="C107" s="10">
        <f t="shared" si="39"/>
        <v>0</v>
      </c>
      <c r="D107" s="10">
        <f t="shared" si="40"/>
        <v>0</v>
      </c>
      <c r="E107" s="10">
        <f t="shared" si="40"/>
        <v>0</v>
      </c>
      <c r="F107" s="10">
        <f t="shared" si="40"/>
        <v>0</v>
      </c>
      <c r="G107" s="7"/>
      <c r="H107" s="7"/>
      <c r="I107" s="7"/>
      <c r="J107" s="7"/>
      <c r="K107" s="7"/>
      <c r="L107" s="7"/>
    </row>
    <row r="108" spans="1:12" ht="15" customHeight="1">
      <c r="A108" s="27" t="s">
        <v>22</v>
      </c>
      <c r="B108" s="28"/>
      <c r="C108" s="10">
        <f t="shared" si="39"/>
        <v>625</v>
      </c>
      <c r="D108" s="10">
        <v>250</v>
      </c>
      <c r="E108" s="10">
        <v>375</v>
      </c>
      <c r="F108" s="10">
        <f>F113+F118</f>
        <v>0</v>
      </c>
      <c r="G108" s="7"/>
      <c r="H108" s="7"/>
      <c r="I108" s="7"/>
      <c r="J108" s="7"/>
      <c r="K108" s="7"/>
      <c r="L108" s="7"/>
    </row>
    <row r="109" spans="1:12" ht="51" customHeight="1">
      <c r="A109" s="17" t="s">
        <v>97</v>
      </c>
      <c r="B109" s="29" t="s">
        <v>10</v>
      </c>
      <c r="C109" s="10">
        <f>D109+E109+F109</f>
        <v>925</v>
      </c>
      <c r="D109" s="10">
        <f>D110+D111+D112+D113</f>
        <v>550</v>
      </c>
      <c r="E109" s="10">
        <f t="shared" ref="E109:F109" si="41">E110+E111+E112+E113</f>
        <v>375</v>
      </c>
      <c r="F109" s="10">
        <f t="shared" si="41"/>
        <v>0</v>
      </c>
      <c r="G109" s="29" t="s">
        <v>80</v>
      </c>
      <c r="H109" s="29" t="s">
        <v>65</v>
      </c>
      <c r="I109" s="29">
        <v>253.3</v>
      </c>
      <c r="J109" s="29">
        <v>430</v>
      </c>
      <c r="K109" s="29">
        <v>523</v>
      </c>
      <c r="L109" s="29">
        <v>441</v>
      </c>
    </row>
    <row r="110" spans="1:12">
      <c r="A110" s="7" t="s">
        <v>9</v>
      </c>
      <c r="B110" s="30"/>
      <c r="C110" s="10">
        <f t="shared" ref="C110:C113" si="42">D110+E110+F110</f>
        <v>150</v>
      </c>
      <c r="D110" s="10">
        <v>150</v>
      </c>
      <c r="E110" s="10">
        <v>0</v>
      </c>
      <c r="F110" s="10">
        <v>0</v>
      </c>
      <c r="G110" s="30"/>
      <c r="H110" s="30"/>
      <c r="I110" s="30"/>
      <c r="J110" s="30"/>
      <c r="K110" s="30"/>
      <c r="L110" s="30"/>
    </row>
    <row r="111" spans="1:12">
      <c r="A111" s="7" t="s">
        <v>21</v>
      </c>
      <c r="B111" s="30"/>
      <c r="C111" s="10">
        <f t="shared" si="42"/>
        <v>150</v>
      </c>
      <c r="D111" s="10">
        <v>150</v>
      </c>
      <c r="E111" s="10">
        <v>0</v>
      </c>
      <c r="F111" s="10">
        <v>0</v>
      </c>
      <c r="G111" s="30"/>
      <c r="H111" s="30"/>
      <c r="I111" s="30"/>
      <c r="J111" s="30"/>
      <c r="K111" s="30"/>
      <c r="L111" s="30"/>
    </row>
    <row r="112" spans="1:12">
      <c r="A112" s="7" t="s">
        <v>8</v>
      </c>
      <c r="B112" s="30"/>
      <c r="C112" s="10">
        <f t="shared" si="42"/>
        <v>0</v>
      </c>
      <c r="D112" s="10">
        <v>0</v>
      </c>
      <c r="E112" s="10">
        <v>0</v>
      </c>
      <c r="F112" s="10">
        <v>0</v>
      </c>
      <c r="G112" s="30"/>
      <c r="H112" s="30"/>
      <c r="I112" s="30"/>
      <c r="J112" s="30"/>
      <c r="K112" s="30"/>
      <c r="L112" s="30"/>
    </row>
    <row r="113" spans="1:12" ht="15" customHeight="1">
      <c r="A113" s="7" t="s">
        <v>22</v>
      </c>
      <c r="B113" s="31"/>
      <c r="C113" s="10">
        <f t="shared" si="42"/>
        <v>625</v>
      </c>
      <c r="D113" s="10">
        <v>250</v>
      </c>
      <c r="E113" s="10">
        <v>375</v>
      </c>
      <c r="F113" s="10">
        <v>0</v>
      </c>
      <c r="G113" s="31"/>
      <c r="H113" s="31"/>
      <c r="I113" s="31"/>
      <c r="J113" s="31"/>
      <c r="K113" s="31"/>
      <c r="L113" s="31"/>
    </row>
    <row r="114" spans="1:12" ht="45.75" customHeight="1">
      <c r="A114" s="58" t="s">
        <v>98</v>
      </c>
      <c r="B114" s="59"/>
      <c r="C114" s="10">
        <f>D114+E114+F114</f>
        <v>1975</v>
      </c>
      <c r="D114" s="10">
        <f>D115+D116+D117+D118</f>
        <v>1750</v>
      </c>
      <c r="E114" s="10">
        <f>E115+E116+E117+E118</f>
        <v>225</v>
      </c>
      <c r="F114" s="10">
        <f>F115+F116+F117+F118</f>
        <v>0</v>
      </c>
      <c r="G114" s="65"/>
      <c r="H114" s="29"/>
      <c r="I114" s="29"/>
      <c r="J114" s="29"/>
      <c r="K114" s="29"/>
      <c r="L114" s="29"/>
    </row>
    <row r="115" spans="1:12">
      <c r="A115" s="60" t="s">
        <v>9</v>
      </c>
      <c r="B115" s="61"/>
      <c r="C115" s="10">
        <f t="shared" ref="C115:C123" si="43">D115+E115+F115</f>
        <v>750</v>
      </c>
      <c r="D115" s="10">
        <v>750</v>
      </c>
      <c r="E115" s="10">
        <v>0</v>
      </c>
      <c r="F115" s="10">
        <v>0</v>
      </c>
      <c r="G115" s="66"/>
      <c r="H115" s="30"/>
      <c r="I115" s="30"/>
      <c r="J115" s="30"/>
      <c r="K115" s="30"/>
      <c r="L115" s="30"/>
    </row>
    <row r="116" spans="1:12">
      <c r="A116" s="60" t="s">
        <v>21</v>
      </c>
      <c r="B116" s="61"/>
      <c r="C116" s="10">
        <f t="shared" si="43"/>
        <v>750</v>
      </c>
      <c r="D116" s="10">
        <v>750</v>
      </c>
      <c r="E116" s="10">
        <v>0</v>
      </c>
      <c r="F116" s="10">
        <v>0</v>
      </c>
      <c r="G116" s="66"/>
      <c r="H116" s="30"/>
      <c r="I116" s="30"/>
      <c r="J116" s="30"/>
      <c r="K116" s="30"/>
      <c r="L116" s="30"/>
    </row>
    <row r="117" spans="1:12">
      <c r="A117" s="60" t="s">
        <v>8</v>
      </c>
      <c r="B117" s="61"/>
      <c r="C117" s="10">
        <f t="shared" si="43"/>
        <v>0</v>
      </c>
      <c r="D117" s="10">
        <v>0</v>
      </c>
      <c r="E117" s="10">
        <v>0</v>
      </c>
      <c r="F117" s="10">
        <v>0</v>
      </c>
      <c r="G117" s="66"/>
      <c r="H117" s="30"/>
      <c r="I117" s="30"/>
      <c r="J117" s="30"/>
      <c r="K117" s="30"/>
      <c r="L117" s="30"/>
    </row>
    <row r="118" spans="1:12" ht="15" customHeight="1">
      <c r="A118" s="60" t="s">
        <v>22</v>
      </c>
      <c r="B118" s="61"/>
      <c r="C118" s="10">
        <f t="shared" si="43"/>
        <v>475</v>
      </c>
      <c r="D118" s="10">
        <v>250</v>
      </c>
      <c r="E118" s="10">
        <v>225</v>
      </c>
      <c r="F118" s="10">
        <v>0</v>
      </c>
      <c r="G118" s="67"/>
      <c r="H118" s="31"/>
      <c r="I118" s="31"/>
      <c r="J118" s="31"/>
      <c r="K118" s="31"/>
      <c r="L118" s="31"/>
    </row>
    <row r="119" spans="1:12" ht="52.5" customHeight="1">
      <c r="A119" s="18" t="s">
        <v>99</v>
      </c>
      <c r="B119" s="62" t="s">
        <v>10</v>
      </c>
      <c r="C119" s="10">
        <f t="shared" si="43"/>
        <v>1975</v>
      </c>
      <c r="D119" s="10">
        <v>1750</v>
      </c>
      <c r="E119" s="10">
        <v>225</v>
      </c>
      <c r="F119" s="10">
        <v>0</v>
      </c>
      <c r="G119" s="29" t="s">
        <v>119</v>
      </c>
      <c r="H119" s="29" t="s">
        <v>65</v>
      </c>
      <c r="I119" s="29">
        <v>351.1</v>
      </c>
      <c r="J119" s="29">
        <v>0</v>
      </c>
      <c r="K119" s="29">
        <v>209</v>
      </c>
      <c r="L119" s="29">
        <v>342</v>
      </c>
    </row>
    <row r="120" spans="1:12" ht="15" customHeight="1">
      <c r="A120" s="7" t="s">
        <v>9</v>
      </c>
      <c r="B120" s="63"/>
      <c r="C120" s="10">
        <f t="shared" si="43"/>
        <v>750</v>
      </c>
      <c r="D120" s="10">
        <v>750</v>
      </c>
      <c r="E120" s="10">
        <v>0</v>
      </c>
      <c r="F120" s="10">
        <v>0</v>
      </c>
      <c r="G120" s="30"/>
      <c r="H120" s="30"/>
      <c r="I120" s="30"/>
      <c r="J120" s="30"/>
      <c r="K120" s="30"/>
      <c r="L120" s="30"/>
    </row>
    <row r="121" spans="1:12" ht="15" customHeight="1">
      <c r="A121" s="7" t="s">
        <v>21</v>
      </c>
      <c r="B121" s="63"/>
      <c r="C121" s="10">
        <f t="shared" si="43"/>
        <v>750</v>
      </c>
      <c r="D121" s="10">
        <v>750</v>
      </c>
      <c r="E121" s="10">
        <v>0</v>
      </c>
      <c r="F121" s="10">
        <v>0</v>
      </c>
      <c r="G121" s="30"/>
      <c r="H121" s="30"/>
      <c r="I121" s="30"/>
      <c r="J121" s="30"/>
      <c r="K121" s="30"/>
      <c r="L121" s="30"/>
    </row>
    <row r="122" spans="1:12" ht="15" customHeight="1">
      <c r="A122" s="7" t="s">
        <v>8</v>
      </c>
      <c r="B122" s="63"/>
      <c r="C122" s="10">
        <f t="shared" si="43"/>
        <v>0</v>
      </c>
      <c r="D122" s="10">
        <v>0</v>
      </c>
      <c r="E122" s="10">
        <v>0</v>
      </c>
      <c r="F122" s="10">
        <v>0</v>
      </c>
      <c r="G122" s="30"/>
      <c r="H122" s="30"/>
      <c r="I122" s="30"/>
      <c r="J122" s="30"/>
      <c r="K122" s="30"/>
      <c r="L122" s="30"/>
    </row>
    <row r="123" spans="1:12" ht="15" customHeight="1">
      <c r="A123" s="7" t="s">
        <v>100</v>
      </c>
      <c r="B123" s="64"/>
      <c r="C123" s="10">
        <f t="shared" si="43"/>
        <v>475</v>
      </c>
      <c r="D123" s="10">
        <v>250</v>
      </c>
      <c r="E123" s="10">
        <v>225</v>
      </c>
      <c r="F123" s="10">
        <v>0</v>
      </c>
      <c r="G123" s="31"/>
      <c r="H123" s="31"/>
      <c r="I123" s="31"/>
      <c r="J123" s="31"/>
      <c r="K123" s="31"/>
      <c r="L123" s="31"/>
    </row>
    <row r="124" spans="1:12" ht="36.75" customHeight="1">
      <c r="A124" s="25" t="s">
        <v>102</v>
      </c>
      <c r="B124" s="26"/>
      <c r="C124" s="21">
        <v>39079.300000000003</v>
      </c>
      <c r="D124" s="21">
        <v>19950.900000000001</v>
      </c>
      <c r="E124" s="21">
        <v>19128.400000000001</v>
      </c>
      <c r="F124" s="10">
        <f>F129+F159</f>
        <v>0</v>
      </c>
      <c r="G124" s="7"/>
      <c r="H124" s="7"/>
      <c r="I124" s="7"/>
      <c r="J124" s="7"/>
      <c r="K124" s="7"/>
      <c r="L124" s="7"/>
    </row>
    <row r="125" spans="1:12">
      <c r="A125" s="57" t="s">
        <v>9</v>
      </c>
      <c r="B125" s="57"/>
      <c r="C125" s="21">
        <f t="shared" ref="C125:C128" si="44">D125+E125+F125</f>
        <v>20936.699999999997</v>
      </c>
      <c r="D125" s="21">
        <f t="shared" ref="D125:F128" si="45">D130+D160</f>
        <v>10577.599999999999</v>
      </c>
      <c r="E125" s="21">
        <f t="shared" si="45"/>
        <v>10359.1</v>
      </c>
      <c r="F125" s="10">
        <f t="shared" si="45"/>
        <v>0</v>
      </c>
      <c r="G125" s="7"/>
      <c r="H125" s="7"/>
      <c r="I125" s="7"/>
      <c r="J125" s="7"/>
      <c r="K125" s="7"/>
      <c r="L125" s="7"/>
    </row>
    <row r="126" spans="1:12">
      <c r="A126" s="57" t="s">
        <v>21</v>
      </c>
      <c r="B126" s="57"/>
      <c r="C126" s="21">
        <f t="shared" si="44"/>
        <v>14962.599999999999</v>
      </c>
      <c r="D126" s="21">
        <f t="shared" si="45"/>
        <v>7193.3</v>
      </c>
      <c r="E126" s="21">
        <f t="shared" si="45"/>
        <v>7769.2999999999993</v>
      </c>
      <c r="F126" s="10">
        <f t="shared" si="45"/>
        <v>0</v>
      </c>
      <c r="G126" s="7"/>
      <c r="H126" s="7"/>
      <c r="I126" s="7"/>
      <c r="J126" s="7"/>
      <c r="K126" s="7"/>
      <c r="L126" s="7"/>
    </row>
    <row r="127" spans="1:12">
      <c r="A127" s="57" t="s">
        <v>8</v>
      </c>
      <c r="B127" s="57"/>
      <c r="C127" s="21">
        <f t="shared" si="44"/>
        <v>0</v>
      </c>
      <c r="D127" s="21">
        <v>0</v>
      </c>
      <c r="E127" s="21">
        <v>0</v>
      </c>
      <c r="F127" s="10">
        <f t="shared" si="45"/>
        <v>0</v>
      </c>
      <c r="G127" s="7"/>
      <c r="H127" s="7"/>
      <c r="I127" s="7"/>
      <c r="J127" s="7"/>
      <c r="K127" s="7"/>
      <c r="L127" s="7"/>
    </row>
    <row r="128" spans="1:12" ht="15" customHeight="1">
      <c r="A128" s="57" t="s">
        <v>22</v>
      </c>
      <c r="B128" s="57"/>
      <c r="C128" s="21">
        <f t="shared" si="44"/>
        <v>3180</v>
      </c>
      <c r="D128" s="10">
        <v>2180</v>
      </c>
      <c r="E128" s="21">
        <v>1000</v>
      </c>
      <c r="F128" s="10">
        <f t="shared" si="45"/>
        <v>0</v>
      </c>
      <c r="G128" s="7"/>
      <c r="H128" s="7"/>
      <c r="I128" s="7"/>
      <c r="J128" s="7"/>
      <c r="K128" s="7"/>
      <c r="L128" s="7"/>
    </row>
    <row r="129" spans="1:12" ht="57.75" customHeight="1">
      <c r="A129" s="19" t="s">
        <v>103</v>
      </c>
      <c r="B129" s="29" t="s">
        <v>10</v>
      </c>
      <c r="C129" s="21">
        <f>D129+E129+F129</f>
        <v>36975.5</v>
      </c>
      <c r="D129" s="21">
        <v>18847.099999999999</v>
      </c>
      <c r="E129" s="21">
        <v>18128.400000000001</v>
      </c>
      <c r="F129" s="10">
        <f>F134+F139+F144+F149+F154</f>
        <v>0</v>
      </c>
      <c r="G129" s="29" t="s">
        <v>118</v>
      </c>
      <c r="H129" s="29" t="s">
        <v>67</v>
      </c>
      <c r="I129" s="29">
        <v>27.081</v>
      </c>
      <c r="J129" s="29">
        <v>9.6720000000000006</v>
      </c>
      <c r="K129" s="29">
        <v>10.749000000000001</v>
      </c>
      <c r="L129" s="29">
        <v>6.66</v>
      </c>
    </row>
    <row r="130" spans="1:12">
      <c r="A130" s="7" t="s">
        <v>9</v>
      </c>
      <c r="B130" s="30"/>
      <c r="C130" s="21">
        <f t="shared" ref="C130:C133" si="46">D130+E130+F130</f>
        <v>20936.699999999997</v>
      </c>
      <c r="D130" s="21">
        <f t="shared" ref="D130:F133" si="47">D135+D140+D145+D150+D155</f>
        <v>10577.599999999999</v>
      </c>
      <c r="E130" s="21">
        <f t="shared" si="47"/>
        <v>10359.1</v>
      </c>
      <c r="F130" s="10">
        <f t="shared" si="47"/>
        <v>0</v>
      </c>
      <c r="G130" s="30"/>
      <c r="H130" s="30"/>
      <c r="I130" s="30"/>
      <c r="J130" s="30"/>
      <c r="K130" s="30"/>
      <c r="L130" s="30"/>
    </row>
    <row r="131" spans="1:12">
      <c r="A131" s="7" t="s">
        <v>21</v>
      </c>
      <c r="B131" s="30"/>
      <c r="C131" s="21">
        <f t="shared" si="46"/>
        <v>14962.599999999999</v>
      </c>
      <c r="D131" s="21">
        <f t="shared" si="47"/>
        <v>7193.3</v>
      </c>
      <c r="E131" s="21">
        <f t="shared" si="47"/>
        <v>7769.2999999999993</v>
      </c>
      <c r="F131" s="10">
        <f t="shared" si="47"/>
        <v>0</v>
      </c>
      <c r="G131" s="30"/>
      <c r="H131" s="30"/>
      <c r="I131" s="30"/>
      <c r="J131" s="30"/>
      <c r="K131" s="30"/>
      <c r="L131" s="30"/>
    </row>
    <row r="132" spans="1:12">
      <c r="A132" s="7" t="s">
        <v>8</v>
      </c>
      <c r="B132" s="30"/>
      <c r="C132" s="10">
        <f t="shared" si="46"/>
        <v>0</v>
      </c>
      <c r="D132" s="10">
        <f t="shared" si="47"/>
        <v>0</v>
      </c>
      <c r="E132" s="10">
        <f t="shared" si="47"/>
        <v>0</v>
      </c>
      <c r="F132" s="10">
        <f t="shared" si="47"/>
        <v>0</v>
      </c>
      <c r="G132" s="30"/>
      <c r="H132" s="30"/>
      <c r="I132" s="30"/>
      <c r="J132" s="30"/>
      <c r="K132" s="30"/>
      <c r="L132" s="30"/>
    </row>
    <row r="133" spans="1:12" ht="15" customHeight="1">
      <c r="A133" s="7" t="s">
        <v>22</v>
      </c>
      <c r="B133" s="31"/>
      <c r="C133" s="21">
        <f t="shared" si="46"/>
        <v>1076.2</v>
      </c>
      <c r="D133" s="21">
        <v>1076.2</v>
      </c>
      <c r="E133" s="21">
        <v>0</v>
      </c>
      <c r="F133" s="10">
        <f t="shared" si="47"/>
        <v>0</v>
      </c>
      <c r="G133" s="31"/>
      <c r="H133" s="31"/>
      <c r="I133" s="31"/>
      <c r="J133" s="31"/>
      <c r="K133" s="31"/>
      <c r="L133" s="31"/>
    </row>
    <row r="134" spans="1:12" ht="58.5" customHeight="1">
      <c r="A134" s="17" t="s">
        <v>120</v>
      </c>
      <c r="B134" s="29" t="s">
        <v>10</v>
      </c>
      <c r="C134" s="21">
        <f>C135+C136+C137+C138</f>
        <v>19040</v>
      </c>
      <c r="D134" s="21">
        <f>D135+D136+D137+D138</f>
        <v>13349.2</v>
      </c>
      <c r="E134" s="21">
        <f>E135+E136+E137+E138</f>
        <v>5690.8</v>
      </c>
      <c r="F134" s="10">
        <f>F135+F136+F137+F138</f>
        <v>0</v>
      </c>
      <c r="G134" s="29" t="s">
        <v>116</v>
      </c>
      <c r="H134" s="29" t="s">
        <v>67</v>
      </c>
      <c r="I134" s="29">
        <v>11.808999999999999</v>
      </c>
      <c r="J134" s="29">
        <v>7.6369999999999996</v>
      </c>
      <c r="K134" s="29">
        <v>4.1719999999999997</v>
      </c>
      <c r="L134" s="29">
        <v>0</v>
      </c>
    </row>
    <row r="135" spans="1:12">
      <c r="A135" s="7" t="s">
        <v>9</v>
      </c>
      <c r="B135" s="30"/>
      <c r="C135" s="21">
        <f>D135+E135+F135</f>
        <v>10687.8</v>
      </c>
      <c r="D135" s="21">
        <v>7435.9</v>
      </c>
      <c r="E135" s="21">
        <v>3251.9</v>
      </c>
      <c r="F135" s="10">
        <v>0</v>
      </c>
      <c r="G135" s="30"/>
      <c r="H135" s="30"/>
      <c r="I135" s="30"/>
      <c r="J135" s="30"/>
      <c r="K135" s="30"/>
      <c r="L135" s="30"/>
    </row>
    <row r="136" spans="1:12">
      <c r="A136" s="7" t="s">
        <v>21</v>
      </c>
      <c r="B136" s="30"/>
      <c r="C136" s="21">
        <f>D136+E136+F136</f>
        <v>7276</v>
      </c>
      <c r="D136" s="21">
        <v>4837.1000000000004</v>
      </c>
      <c r="E136" s="21">
        <v>2438.9</v>
      </c>
      <c r="F136" s="10">
        <v>0</v>
      </c>
      <c r="G136" s="30"/>
      <c r="H136" s="30"/>
      <c r="I136" s="30"/>
      <c r="J136" s="30"/>
      <c r="K136" s="30"/>
      <c r="L136" s="30"/>
    </row>
    <row r="137" spans="1:12">
      <c r="A137" s="7" t="s">
        <v>8</v>
      </c>
      <c r="B137" s="30"/>
      <c r="C137" s="10">
        <f t="shared" ref="C137:C138" si="48">D137+E137+F137</f>
        <v>0</v>
      </c>
      <c r="D137" s="10">
        <v>0</v>
      </c>
      <c r="E137" s="10">
        <v>0</v>
      </c>
      <c r="F137" s="10">
        <v>0</v>
      </c>
      <c r="G137" s="30"/>
      <c r="H137" s="30"/>
      <c r="I137" s="30"/>
      <c r="J137" s="30"/>
      <c r="K137" s="30"/>
      <c r="L137" s="30"/>
    </row>
    <row r="138" spans="1:12" ht="15" customHeight="1">
      <c r="A138" s="7" t="s">
        <v>22</v>
      </c>
      <c r="B138" s="31"/>
      <c r="C138" s="21">
        <f t="shared" si="48"/>
        <v>1076.2</v>
      </c>
      <c r="D138" s="21">
        <v>1076.2</v>
      </c>
      <c r="E138" s="10">
        <v>0</v>
      </c>
      <c r="F138" s="10">
        <v>0</v>
      </c>
      <c r="G138" s="31"/>
      <c r="H138" s="31"/>
      <c r="I138" s="31"/>
      <c r="J138" s="31"/>
      <c r="K138" s="31"/>
      <c r="L138" s="31"/>
    </row>
    <row r="139" spans="1:12" ht="56.25" customHeight="1">
      <c r="A139" s="17" t="s">
        <v>104</v>
      </c>
      <c r="B139" s="29" t="s">
        <v>10</v>
      </c>
      <c r="C139" s="21">
        <f>D139+E139+F139</f>
        <v>17935.5</v>
      </c>
      <c r="D139" s="21">
        <f>D140+D141+D142+D143</f>
        <v>5497.9</v>
      </c>
      <c r="E139" s="21">
        <f>E140+E141+E142+E143</f>
        <v>12437.599999999999</v>
      </c>
      <c r="F139" s="10">
        <f>F140+F141+F142+F143</f>
        <v>0</v>
      </c>
      <c r="G139" s="29" t="s">
        <v>117</v>
      </c>
      <c r="H139" s="29" t="s">
        <v>67</v>
      </c>
      <c r="I139" s="29">
        <v>8.6120000000000001</v>
      </c>
      <c r="J139" s="29">
        <v>2.0350000000000001</v>
      </c>
      <c r="K139" s="29">
        <v>6.577</v>
      </c>
      <c r="L139" s="29">
        <v>0</v>
      </c>
    </row>
    <row r="140" spans="1:12">
      <c r="A140" s="7" t="s">
        <v>9</v>
      </c>
      <c r="B140" s="30"/>
      <c r="C140" s="21">
        <f t="shared" ref="C140:C143" si="49">D140+E140+F140</f>
        <v>10248.9</v>
      </c>
      <c r="D140" s="21">
        <v>3141.7</v>
      </c>
      <c r="E140" s="21">
        <v>7107.2</v>
      </c>
      <c r="F140" s="10">
        <v>0</v>
      </c>
      <c r="G140" s="30"/>
      <c r="H140" s="30"/>
      <c r="I140" s="30"/>
      <c r="J140" s="30"/>
      <c r="K140" s="30"/>
      <c r="L140" s="30"/>
    </row>
    <row r="141" spans="1:12">
      <c r="A141" s="7" t="s">
        <v>21</v>
      </c>
      <c r="B141" s="30"/>
      <c r="C141" s="21">
        <f t="shared" si="49"/>
        <v>7686.5999999999995</v>
      </c>
      <c r="D141" s="21">
        <v>2356.1999999999998</v>
      </c>
      <c r="E141" s="21">
        <v>5330.4</v>
      </c>
      <c r="F141" s="10">
        <v>0</v>
      </c>
      <c r="G141" s="30"/>
      <c r="H141" s="30"/>
      <c r="I141" s="30"/>
      <c r="J141" s="30"/>
      <c r="K141" s="30"/>
      <c r="L141" s="30"/>
    </row>
    <row r="142" spans="1:12">
      <c r="A142" s="7" t="s">
        <v>8</v>
      </c>
      <c r="B142" s="30"/>
      <c r="C142" s="10">
        <f t="shared" si="49"/>
        <v>0</v>
      </c>
      <c r="D142" s="10">
        <v>0</v>
      </c>
      <c r="E142" s="10">
        <v>0</v>
      </c>
      <c r="F142" s="10">
        <v>0</v>
      </c>
      <c r="G142" s="30"/>
      <c r="H142" s="30"/>
      <c r="I142" s="30"/>
      <c r="J142" s="30"/>
      <c r="K142" s="30"/>
      <c r="L142" s="30"/>
    </row>
    <row r="143" spans="1:12">
      <c r="A143" s="7" t="s">
        <v>22</v>
      </c>
      <c r="B143" s="31"/>
      <c r="C143" s="21">
        <f t="shared" si="49"/>
        <v>0</v>
      </c>
      <c r="D143" s="10">
        <v>0</v>
      </c>
      <c r="E143" s="21">
        <v>0</v>
      </c>
      <c r="F143" s="10">
        <v>0</v>
      </c>
      <c r="G143" s="31"/>
      <c r="H143" s="31"/>
      <c r="I143" s="31"/>
      <c r="J143" s="31"/>
      <c r="K143" s="31"/>
      <c r="L143" s="31"/>
    </row>
    <row r="144" spans="1:12" ht="59.25" customHeight="1">
      <c r="A144" s="19" t="s">
        <v>132</v>
      </c>
      <c r="B144" s="29" t="s">
        <v>10</v>
      </c>
      <c r="C144" s="21">
        <f>D144+E144+F144</f>
        <v>2103.8000000000002</v>
      </c>
      <c r="D144" s="21">
        <f>D145+D146+D147+D148</f>
        <v>1103.8</v>
      </c>
      <c r="E144" s="10">
        <f>E145+E146+E147+E148</f>
        <v>1000</v>
      </c>
      <c r="F144" s="10">
        <f>F145+F146+F147+F148</f>
        <v>0</v>
      </c>
      <c r="G144" s="29" t="s">
        <v>121</v>
      </c>
      <c r="H144" s="29" t="s">
        <v>11</v>
      </c>
      <c r="I144" s="29">
        <v>0</v>
      </c>
      <c r="J144" s="29">
        <v>0</v>
      </c>
      <c r="K144" s="29">
        <v>1</v>
      </c>
      <c r="L144" s="29">
        <v>0</v>
      </c>
    </row>
    <row r="145" spans="1:12">
      <c r="A145" s="7" t="s">
        <v>9</v>
      </c>
      <c r="B145" s="30"/>
      <c r="C145" s="10">
        <f t="shared" ref="C145:C148" si="50">D145+E145+F145</f>
        <v>0</v>
      </c>
      <c r="D145" s="10">
        <v>0</v>
      </c>
      <c r="E145" s="10">
        <v>0</v>
      </c>
      <c r="F145" s="10">
        <v>0</v>
      </c>
      <c r="G145" s="30"/>
      <c r="H145" s="30"/>
      <c r="I145" s="30"/>
      <c r="J145" s="30"/>
      <c r="K145" s="30"/>
      <c r="L145" s="30"/>
    </row>
    <row r="146" spans="1:12">
      <c r="A146" s="7" t="s">
        <v>21</v>
      </c>
      <c r="B146" s="30"/>
      <c r="C146" s="10">
        <f t="shared" si="50"/>
        <v>0</v>
      </c>
      <c r="D146" s="10">
        <v>0</v>
      </c>
      <c r="E146" s="10">
        <v>0</v>
      </c>
      <c r="F146" s="10">
        <v>0</v>
      </c>
      <c r="G146" s="30"/>
      <c r="H146" s="30"/>
      <c r="I146" s="30"/>
      <c r="J146" s="30"/>
      <c r="K146" s="30"/>
      <c r="L146" s="30"/>
    </row>
    <row r="147" spans="1:12">
      <c r="A147" s="7" t="s">
        <v>8</v>
      </c>
      <c r="B147" s="30"/>
      <c r="C147" s="10">
        <f t="shared" si="50"/>
        <v>0</v>
      </c>
      <c r="D147" s="10">
        <v>0</v>
      </c>
      <c r="E147" s="10">
        <v>0</v>
      </c>
      <c r="F147" s="10">
        <v>0</v>
      </c>
      <c r="G147" s="30"/>
      <c r="H147" s="30"/>
      <c r="I147" s="30"/>
      <c r="J147" s="30"/>
      <c r="K147" s="30"/>
      <c r="L147" s="30"/>
    </row>
    <row r="148" spans="1:12">
      <c r="A148" s="7" t="s">
        <v>22</v>
      </c>
      <c r="B148" s="31"/>
      <c r="C148" s="21">
        <f t="shared" si="50"/>
        <v>2103.8000000000002</v>
      </c>
      <c r="D148" s="21">
        <v>1103.8</v>
      </c>
      <c r="E148" s="10">
        <v>1000</v>
      </c>
      <c r="F148" s="10">
        <v>0</v>
      </c>
      <c r="G148" s="31"/>
      <c r="H148" s="31"/>
      <c r="I148" s="31"/>
      <c r="J148" s="31"/>
      <c r="K148" s="31"/>
      <c r="L148" s="31"/>
    </row>
    <row r="149" spans="1:12" ht="67.5" customHeight="1">
      <c r="A149" s="19" t="s">
        <v>105</v>
      </c>
      <c r="B149" s="29" t="s">
        <v>10</v>
      </c>
      <c r="C149" s="21">
        <f>D149+E149+F149</f>
        <v>0</v>
      </c>
      <c r="D149" s="21">
        <f>D150+D151+D152+D153</f>
        <v>0</v>
      </c>
      <c r="E149" s="21">
        <f>E150+E151+E152+E153</f>
        <v>0</v>
      </c>
      <c r="F149" s="10">
        <f>F150+F151+F152+F153</f>
        <v>0</v>
      </c>
      <c r="G149" s="29" t="s">
        <v>115</v>
      </c>
      <c r="H149" s="29" t="s">
        <v>67</v>
      </c>
      <c r="I149" s="29">
        <v>6.66</v>
      </c>
      <c r="J149" s="29">
        <v>0</v>
      </c>
      <c r="K149" s="29">
        <v>0</v>
      </c>
      <c r="L149" s="29">
        <v>6.66</v>
      </c>
    </row>
    <row r="150" spans="1:12">
      <c r="A150" s="7" t="s">
        <v>9</v>
      </c>
      <c r="B150" s="30"/>
      <c r="C150" s="21">
        <f t="shared" ref="C150:C153" si="51">D150+E150+F150</f>
        <v>0</v>
      </c>
      <c r="D150" s="21">
        <v>0</v>
      </c>
      <c r="E150" s="21">
        <v>0</v>
      </c>
      <c r="F150" s="10">
        <v>0</v>
      </c>
      <c r="G150" s="30"/>
      <c r="H150" s="30"/>
      <c r="I150" s="30"/>
      <c r="J150" s="30"/>
      <c r="K150" s="30"/>
      <c r="L150" s="30"/>
    </row>
    <row r="151" spans="1:12">
      <c r="A151" s="7" t="s">
        <v>21</v>
      </c>
      <c r="B151" s="30"/>
      <c r="C151" s="21">
        <f t="shared" si="51"/>
        <v>0</v>
      </c>
      <c r="D151" s="21">
        <v>0</v>
      </c>
      <c r="E151" s="21">
        <v>0</v>
      </c>
      <c r="F151" s="10">
        <v>0</v>
      </c>
      <c r="G151" s="30"/>
      <c r="H151" s="30"/>
      <c r="I151" s="30"/>
      <c r="J151" s="30"/>
      <c r="K151" s="30"/>
      <c r="L151" s="30"/>
    </row>
    <row r="152" spans="1:12">
      <c r="A152" s="7" t="s">
        <v>8</v>
      </c>
      <c r="B152" s="30"/>
      <c r="C152" s="10">
        <f t="shared" si="51"/>
        <v>0</v>
      </c>
      <c r="D152" s="10">
        <v>0</v>
      </c>
      <c r="E152" s="10">
        <v>0</v>
      </c>
      <c r="F152" s="10">
        <v>0</v>
      </c>
      <c r="G152" s="30"/>
      <c r="H152" s="30"/>
      <c r="I152" s="30"/>
      <c r="J152" s="30"/>
      <c r="K152" s="30"/>
      <c r="L152" s="30"/>
    </row>
    <row r="153" spans="1:12">
      <c r="A153" s="7" t="s">
        <v>22</v>
      </c>
      <c r="B153" s="31"/>
      <c r="C153" s="21">
        <f t="shared" si="51"/>
        <v>0</v>
      </c>
      <c r="D153" s="10">
        <v>0</v>
      </c>
      <c r="E153" s="21">
        <v>0</v>
      </c>
      <c r="F153" s="10">
        <v>0</v>
      </c>
      <c r="G153" s="31"/>
      <c r="H153" s="31"/>
      <c r="I153" s="31"/>
      <c r="J153" s="31"/>
      <c r="K153" s="31"/>
      <c r="L153" s="31"/>
    </row>
    <row r="154" spans="1:12" ht="45" customHeight="1">
      <c r="A154" s="19" t="s">
        <v>106</v>
      </c>
      <c r="B154" s="29" t="s">
        <v>10</v>
      </c>
      <c r="C154" s="10">
        <f>D154+E154+F154</f>
        <v>0</v>
      </c>
      <c r="D154" s="10">
        <f>D155+D156+D157+D158</f>
        <v>0</v>
      </c>
      <c r="E154" s="10">
        <f>E155+E156+E157+E158</f>
        <v>0</v>
      </c>
      <c r="F154" s="10">
        <f>F155+F156+F157+F158</f>
        <v>0</v>
      </c>
      <c r="G154" s="29" t="s">
        <v>122</v>
      </c>
      <c r="H154" s="29" t="s">
        <v>67</v>
      </c>
      <c r="I154" s="29">
        <v>0</v>
      </c>
      <c r="J154" s="29">
        <v>0</v>
      </c>
      <c r="K154" s="29">
        <v>0</v>
      </c>
      <c r="L154" s="29">
        <v>0</v>
      </c>
    </row>
    <row r="155" spans="1:12">
      <c r="A155" s="7" t="s">
        <v>9</v>
      </c>
      <c r="B155" s="30"/>
      <c r="C155" s="10">
        <f t="shared" ref="C155:C158" si="52">D155+E155+F155</f>
        <v>0</v>
      </c>
      <c r="D155" s="10">
        <v>0</v>
      </c>
      <c r="E155" s="10">
        <v>0</v>
      </c>
      <c r="F155" s="10">
        <v>0</v>
      </c>
      <c r="G155" s="30"/>
      <c r="H155" s="30"/>
      <c r="I155" s="30"/>
      <c r="J155" s="30"/>
      <c r="K155" s="30"/>
      <c r="L155" s="30"/>
    </row>
    <row r="156" spans="1:12">
      <c r="A156" s="7" t="s">
        <v>21</v>
      </c>
      <c r="B156" s="30"/>
      <c r="C156" s="10">
        <f t="shared" si="52"/>
        <v>0</v>
      </c>
      <c r="D156" s="10">
        <v>0</v>
      </c>
      <c r="E156" s="10">
        <v>0</v>
      </c>
      <c r="F156" s="10">
        <v>0</v>
      </c>
      <c r="G156" s="30"/>
      <c r="H156" s="30"/>
      <c r="I156" s="30"/>
      <c r="J156" s="30"/>
      <c r="K156" s="30"/>
      <c r="L156" s="30"/>
    </row>
    <row r="157" spans="1:12">
      <c r="A157" s="7" t="s">
        <v>8</v>
      </c>
      <c r="B157" s="30"/>
      <c r="C157" s="10">
        <f t="shared" si="52"/>
        <v>0</v>
      </c>
      <c r="D157" s="10">
        <v>0</v>
      </c>
      <c r="E157" s="10">
        <v>0</v>
      </c>
      <c r="F157" s="10">
        <v>0</v>
      </c>
      <c r="G157" s="30"/>
      <c r="H157" s="30"/>
      <c r="I157" s="30"/>
      <c r="J157" s="30"/>
      <c r="K157" s="30"/>
      <c r="L157" s="30"/>
    </row>
    <row r="158" spans="1:12">
      <c r="A158" s="7" t="s">
        <v>22</v>
      </c>
      <c r="B158" s="31"/>
      <c r="C158" s="10">
        <f t="shared" si="52"/>
        <v>0</v>
      </c>
      <c r="D158" s="10">
        <v>0</v>
      </c>
      <c r="E158" s="10">
        <v>0</v>
      </c>
      <c r="F158" s="10">
        <v>0</v>
      </c>
      <c r="G158" s="31"/>
      <c r="H158" s="31"/>
      <c r="I158" s="31"/>
      <c r="J158" s="31"/>
      <c r="K158" s="31"/>
      <c r="L158" s="31"/>
    </row>
    <row r="159" spans="1:12" ht="0.75" customHeight="1">
      <c r="A159" s="24" t="s">
        <v>107</v>
      </c>
      <c r="B159" s="29" t="s">
        <v>10</v>
      </c>
      <c r="C159" s="10">
        <f>D159+E159+F159</f>
        <v>0</v>
      </c>
      <c r="D159" s="10">
        <f t="shared" ref="D159:F163" si="53">D164+D169+D174</f>
        <v>0</v>
      </c>
      <c r="E159" s="10">
        <f t="shared" si="53"/>
        <v>0</v>
      </c>
      <c r="F159" s="10">
        <f>F164+F169+F174</f>
        <v>0</v>
      </c>
      <c r="G159" s="29" t="s">
        <v>114</v>
      </c>
      <c r="H159" s="29" t="s">
        <v>67</v>
      </c>
      <c r="I159" s="29">
        <v>0</v>
      </c>
      <c r="J159" s="29">
        <v>0</v>
      </c>
      <c r="K159" s="29">
        <v>0</v>
      </c>
      <c r="L159" s="29">
        <v>0</v>
      </c>
    </row>
    <row r="160" spans="1:12" hidden="1">
      <c r="A160" s="7" t="s">
        <v>9</v>
      </c>
      <c r="B160" s="30"/>
      <c r="C160" s="10">
        <f t="shared" ref="C160:C163" si="54">D160+E160+F160</f>
        <v>0</v>
      </c>
      <c r="D160" s="10">
        <f t="shared" si="53"/>
        <v>0</v>
      </c>
      <c r="E160" s="10">
        <f t="shared" si="53"/>
        <v>0</v>
      </c>
      <c r="F160" s="10">
        <f t="shared" si="53"/>
        <v>0</v>
      </c>
      <c r="G160" s="30"/>
      <c r="H160" s="30"/>
      <c r="I160" s="30"/>
      <c r="J160" s="30"/>
      <c r="K160" s="30"/>
      <c r="L160" s="30"/>
    </row>
    <row r="161" spans="1:12" hidden="1">
      <c r="A161" s="7" t="s">
        <v>21</v>
      </c>
      <c r="B161" s="30"/>
      <c r="C161" s="10">
        <f t="shared" si="54"/>
        <v>0</v>
      </c>
      <c r="D161" s="10">
        <f t="shared" si="53"/>
        <v>0</v>
      </c>
      <c r="E161" s="10">
        <f t="shared" si="53"/>
        <v>0</v>
      </c>
      <c r="F161" s="10">
        <f t="shared" si="53"/>
        <v>0</v>
      </c>
      <c r="G161" s="30"/>
      <c r="H161" s="30"/>
      <c r="I161" s="30"/>
      <c r="J161" s="30"/>
      <c r="K161" s="30"/>
      <c r="L161" s="30"/>
    </row>
    <row r="162" spans="1:12" hidden="1">
      <c r="A162" s="7" t="s">
        <v>8</v>
      </c>
      <c r="B162" s="30"/>
      <c r="C162" s="10">
        <f t="shared" si="54"/>
        <v>0</v>
      </c>
      <c r="D162" s="10">
        <f t="shared" si="53"/>
        <v>0</v>
      </c>
      <c r="E162" s="10">
        <f t="shared" si="53"/>
        <v>0</v>
      </c>
      <c r="F162" s="10">
        <f t="shared" si="53"/>
        <v>0</v>
      </c>
      <c r="G162" s="30"/>
      <c r="H162" s="30"/>
      <c r="I162" s="30"/>
      <c r="J162" s="30"/>
      <c r="K162" s="30"/>
      <c r="L162" s="30"/>
    </row>
    <row r="163" spans="1:12" hidden="1">
      <c r="A163" s="7" t="s">
        <v>22</v>
      </c>
      <c r="B163" s="31"/>
      <c r="C163" s="10">
        <f t="shared" si="54"/>
        <v>0</v>
      </c>
      <c r="D163" s="10">
        <f t="shared" si="53"/>
        <v>0</v>
      </c>
      <c r="E163" s="10">
        <f t="shared" si="53"/>
        <v>0</v>
      </c>
      <c r="F163" s="10">
        <f t="shared" si="53"/>
        <v>0</v>
      </c>
      <c r="G163" s="31"/>
      <c r="H163" s="31"/>
      <c r="I163" s="31"/>
      <c r="J163" s="31"/>
      <c r="K163" s="31"/>
      <c r="L163" s="31"/>
    </row>
    <row r="164" spans="1:12" ht="39" hidden="1" customHeight="1">
      <c r="A164" s="17" t="s">
        <v>108</v>
      </c>
      <c r="B164" s="29" t="s">
        <v>10</v>
      </c>
      <c r="C164" s="10">
        <f>D164+E164+F164</f>
        <v>0</v>
      </c>
      <c r="D164" s="10">
        <f>D165+D166+D167+D168</f>
        <v>0</v>
      </c>
      <c r="E164" s="10">
        <f t="shared" ref="E164:F164" si="55">E165+E166+E167+E168</f>
        <v>0</v>
      </c>
      <c r="F164" s="10">
        <f t="shared" si="55"/>
        <v>0</v>
      </c>
      <c r="G164" s="29" t="s">
        <v>113</v>
      </c>
      <c r="H164" s="29" t="s">
        <v>67</v>
      </c>
      <c r="I164" s="29">
        <v>0</v>
      </c>
      <c r="J164" s="29">
        <v>0</v>
      </c>
      <c r="K164" s="29">
        <v>0</v>
      </c>
      <c r="L164" s="29">
        <v>0</v>
      </c>
    </row>
    <row r="165" spans="1:12" hidden="1">
      <c r="A165" s="7" t="s">
        <v>9</v>
      </c>
      <c r="B165" s="30"/>
      <c r="C165" s="10">
        <f t="shared" ref="C165:C168" si="56">D165+E165+F165</f>
        <v>0</v>
      </c>
      <c r="D165" s="10">
        <v>0</v>
      </c>
      <c r="E165" s="10">
        <v>0</v>
      </c>
      <c r="F165" s="10">
        <v>0</v>
      </c>
      <c r="G165" s="30"/>
      <c r="H165" s="30"/>
      <c r="I165" s="30"/>
      <c r="J165" s="30"/>
      <c r="K165" s="30"/>
      <c r="L165" s="30"/>
    </row>
    <row r="166" spans="1:12" hidden="1">
      <c r="A166" s="7" t="s">
        <v>21</v>
      </c>
      <c r="B166" s="30"/>
      <c r="C166" s="10">
        <f t="shared" si="56"/>
        <v>0</v>
      </c>
      <c r="D166" s="10">
        <v>0</v>
      </c>
      <c r="E166" s="10">
        <v>0</v>
      </c>
      <c r="F166" s="10">
        <v>0</v>
      </c>
      <c r="G166" s="30"/>
      <c r="H166" s="30"/>
      <c r="I166" s="30"/>
      <c r="J166" s="30"/>
      <c r="K166" s="30"/>
      <c r="L166" s="30"/>
    </row>
    <row r="167" spans="1:12" hidden="1">
      <c r="A167" s="7" t="s">
        <v>8</v>
      </c>
      <c r="B167" s="30"/>
      <c r="C167" s="10">
        <f t="shared" si="56"/>
        <v>0</v>
      </c>
      <c r="D167" s="10">
        <v>0</v>
      </c>
      <c r="E167" s="10">
        <v>0</v>
      </c>
      <c r="F167" s="10">
        <v>0</v>
      </c>
      <c r="G167" s="30"/>
      <c r="H167" s="30"/>
      <c r="I167" s="30"/>
      <c r="J167" s="30"/>
      <c r="K167" s="30"/>
      <c r="L167" s="30"/>
    </row>
    <row r="168" spans="1:12" hidden="1">
      <c r="A168" s="7" t="s">
        <v>22</v>
      </c>
      <c r="B168" s="31"/>
      <c r="C168" s="10">
        <f t="shared" si="56"/>
        <v>0</v>
      </c>
      <c r="D168" s="10">
        <v>0</v>
      </c>
      <c r="E168" s="10">
        <v>0</v>
      </c>
      <c r="F168" s="10">
        <v>0</v>
      </c>
      <c r="G168" s="31"/>
      <c r="H168" s="31"/>
      <c r="I168" s="31"/>
      <c r="J168" s="31"/>
      <c r="K168" s="31"/>
      <c r="L168" s="31"/>
    </row>
    <row r="169" spans="1:12" ht="30" hidden="1" customHeight="1">
      <c r="A169" s="17" t="s">
        <v>109</v>
      </c>
      <c r="B169" s="29" t="s">
        <v>10</v>
      </c>
      <c r="C169" s="10">
        <f>D169+E169+F169</f>
        <v>0</v>
      </c>
      <c r="D169" s="10">
        <f>D170+D171+D172+D173</f>
        <v>0</v>
      </c>
      <c r="E169" s="10">
        <f t="shared" ref="E169:F169" si="57">E170+E171+E172+E173</f>
        <v>0</v>
      </c>
      <c r="F169" s="10">
        <f t="shared" si="57"/>
        <v>0</v>
      </c>
      <c r="G169" s="29" t="s">
        <v>111</v>
      </c>
      <c r="H169" s="29" t="s">
        <v>67</v>
      </c>
      <c r="I169" s="29">
        <v>0</v>
      </c>
      <c r="J169" s="29">
        <v>0</v>
      </c>
      <c r="K169" s="29">
        <v>0</v>
      </c>
      <c r="L169" s="29">
        <v>0</v>
      </c>
    </row>
    <row r="170" spans="1:12" hidden="1">
      <c r="A170" s="7" t="s">
        <v>9</v>
      </c>
      <c r="B170" s="30"/>
      <c r="C170" s="10">
        <f t="shared" ref="C170:C173" si="58">D170+E170+F170</f>
        <v>0</v>
      </c>
      <c r="D170" s="10">
        <v>0</v>
      </c>
      <c r="E170" s="10">
        <v>0</v>
      </c>
      <c r="F170" s="10">
        <v>0</v>
      </c>
      <c r="G170" s="30"/>
      <c r="H170" s="30"/>
      <c r="I170" s="30"/>
      <c r="J170" s="30"/>
      <c r="K170" s="30"/>
      <c r="L170" s="30"/>
    </row>
    <row r="171" spans="1:12" hidden="1">
      <c r="A171" s="7" t="s">
        <v>21</v>
      </c>
      <c r="B171" s="30"/>
      <c r="C171" s="10">
        <f t="shared" si="58"/>
        <v>0</v>
      </c>
      <c r="D171" s="10">
        <v>0</v>
      </c>
      <c r="E171" s="10">
        <v>0</v>
      </c>
      <c r="F171" s="10">
        <v>0</v>
      </c>
      <c r="G171" s="30"/>
      <c r="H171" s="30"/>
      <c r="I171" s="30"/>
      <c r="J171" s="30"/>
      <c r="K171" s="30"/>
      <c r="L171" s="30"/>
    </row>
    <row r="172" spans="1:12" hidden="1">
      <c r="A172" s="7" t="s">
        <v>8</v>
      </c>
      <c r="B172" s="30"/>
      <c r="C172" s="10">
        <f t="shared" si="58"/>
        <v>0</v>
      </c>
      <c r="D172" s="10">
        <v>0</v>
      </c>
      <c r="E172" s="10">
        <v>0</v>
      </c>
      <c r="F172" s="10">
        <v>0</v>
      </c>
      <c r="G172" s="30"/>
      <c r="H172" s="30"/>
      <c r="I172" s="30"/>
      <c r="J172" s="30"/>
      <c r="K172" s="30"/>
      <c r="L172" s="30"/>
    </row>
    <row r="173" spans="1:12" hidden="1">
      <c r="A173" s="7" t="s">
        <v>22</v>
      </c>
      <c r="B173" s="31"/>
      <c r="C173" s="10">
        <f t="shared" si="58"/>
        <v>0</v>
      </c>
      <c r="D173" s="10">
        <v>0</v>
      </c>
      <c r="E173" s="10">
        <v>0</v>
      </c>
      <c r="F173" s="10">
        <v>0</v>
      </c>
      <c r="G173" s="31"/>
      <c r="H173" s="31"/>
      <c r="I173" s="31"/>
      <c r="J173" s="31"/>
      <c r="K173" s="31"/>
      <c r="L173" s="31"/>
    </row>
    <row r="174" spans="1:12" ht="30" hidden="1" customHeight="1">
      <c r="A174" s="17" t="s">
        <v>110</v>
      </c>
      <c r="B174" s="29" t="s">
        <v>10</v>
      </c>
      <c r="C174" s="10">
        <f>D174+E174+F174</f>
        <v>0</v>
      </c>
      <c r="D174" s="10">
        <f>D175+D176+D177+D178</f>
        <v>0</v>
      </c>
      <c r="E174" s="10">
        <f t="shared" ref="E174:F174" si="59">E175+E176+E177+E178</f>
        <v>0</v>
      </c>
      <c r="F174" s="10">
        <f t="shared" si="59"/>
        <v>0</v>
      </c>
      <c r="G174" s="29" t="s">
        <v>112</v>
      </c>
      <c r="H174" s="29" t="s">
        <v>67</v>
      </c>
      <c r="I174" s="29">
        <v>0</v>
      </c>
      <c r="J174" s="29">
        <v>0</v>
      </c>
      <c r="K174" s="29">
        <v>0</v>
      </c>
      <c r="L174" s="29">
        <v>0</v>
      </c>
    </row>
    <row r="175" spans="1:12" hidden="1">
      <c r="A175" s="7" t="s">
        <v>9</v>
      </c>
      <c r="B175" s="30"/>
      <c r="C175" s="10">
        <f t="shared" ref="C175:C178" si="60">D175+E175+F175</f>
        <v>0</v>
      </c>
      <c r="D175" s="10">
        <v>0</v>
      </c>
      <c r="E175" s="10">
        <v>0</v>
      </c>
      <c r="F175" s="10">
        <v>0</v>
      </c>
      <c r="G175" s="30"/>
      <c r="H175" s="30"/>
      <c r="I175" s="30"/>
      <c r="J175" s="30"/>
      <c r="K175" s="30"/>
      <c r="L175" s="30"/>
    </row>
    <row r="176" spans="1:12" hidden="1">
      <c r="A176" s="7" t="s">
        <v>21</v>
      </c>
      <c r="B176" s="30"/>
      <c r="C176" s="10">
        <f t="shared" si="60"/>
        <v>0</v>
      </c>
      <c r="D176" s="10">
        <v>0</v>
      </c>
      <c r="E176" s="10">
        <v>0</v>
      </c>
      <c r="F176" s="10">
        <v>0</v>
      </c>
      <c r="G176" s="30"/>
      <c r="H176" s="30"/>
      <c r="I176" s="30"/>
      <c r="J176" s="30"/>
      <c r="K176" s="30"/>
      <c r="L176" s="30"/>
    </row>
    <row r="177" spans="1:12" hidden="1">
      <c r="A177" s="7" t="s">
        <v>8</v>
      </c>
      <c r="B177" s="30"/>
      <c r="C177" s="10">
        <f t="shared" si="60"/>
        <v>0</v>
      </c>
      <c r="D177" s="10">
        <v>0</v>
      </c>
      <c r="E177" s="10">
        <v>0</v>
      </c>
      <c r="F177" s="10">
        <v>0</v>
      </c>
      <c r="G177" s="30"/>
      <c r="H177" s="30"/>
      <c r="I177" s="30"/>
      <c r="J177" s="30"/>
      <c r="K177" s="30"/>
      <c r="L177" s="30"/>
    </row>
    <row r="178" spans="1:12" hidden="1">
      <c r="A178" s="7" t="s">
        <v>22</v>
      </c>
      <c r="B178" s="31"/>
      <c r="C178" s="10">
        <f t="shared" si="60"/>
        <v>0</v>
      </c>
      <c r="D178" s="10">
        <v>0</v>
      </c>
      <c r="E178" s="10">
        <v>0</v>
      </c>
      <c r="F178" s="10">
        <v>0</v>
      </c>
      <c r="G178" s="31"/>
      <c r="H178" s="31"/>
      <c r="I178" s="31"/>
      <c r="J178" s="31"/>
      <c r="K178" s="31"/>
      <c r="L178" s="31"/>
    </row>
    <row r="179" spans="1:12" ht="45.75" customHeight="1">
      <c r="A179" s="25" t="s">
        <v>129</v>
      </c>
      <c r="B179" s="26"/>
      <c r="C179" s="21">
        <f t="shared" ref="C179:E179" si="61">C184+C189</f>
        <v>55092.4</v>
      </c>
      <c r="D179" s="10">
        <f t="shared" si="61"/>
        <v>0</v>
      </c>
      <c r="E179" s="21">
        <f t="shared" si="61"/>
        <v>55092.4</v>
      </c>
      <c r="F179" s="10">
        <f>F184+F189</f>
        <v>0</v>
      </c>
      <c r="G179" s="7"/>
      <c r="H179" s="7"/>
      <c r="I179" s="7"/>
      <c r="J179" s="7"/>
      <c r="K179" s="7"/>
      <c r="L179" s="7"/>
    </row>
    <row r="180" spans="1:12">
      <c r="A180" s="27" t="s">
        <v>9</v>
      </c>
      <c r="B180" s="28"/>
      <c r="C180" s="21">
        <f t="shared" ref="C180:C183" si="62">D180+E180+F180</f>
        <v>31426.5</v>
      </c>
      <c r="D180" s="10">
        <v>0</v>
      </c>
      <c r="E180" s="21">
        <v>31426.5</v>
      </c>
      <c r="F180" s="10">
        <v>0</v>
      </c>
      <c r="G180" s="7"/>
      <c r="H180" s="7"/>
      <c r="I180" s="7"/>
      <c r="J180" s="7"/>
      <c r="K180" s="7"/>
      <c r="L180" s="7"/>
    </row>
    <row r="181" spans="1:12">
      <c r="A181" s="27" t="s">
        <v>21</v>
      </c>
      <c r="B181" s="28"/>
      <c r="C181" s="21">
        <f t="shared" si="62"/>
        <v>23665.9</v>
      </c>
      <c r="D181" s="10">
        <v>0</v>
      </c>
      <c r="E181" s="21">
        <v>23665.9</v>
      </c>
      <c r="F181" s="10">
        <v>0</v>
      </c>
      <c r="G181" s="7"/>
      <c r="H181" s="7"/>
      <c r="I181" s="7"/>
      <c r="J181" s="7"/>
      <c r="K181" s="7"/>
      <c r="L181" s="7"/>
    </row>
    <row r="182" spans="1:12">
      <c r="A182" s="27" t="s">
        <v>8</v>
      </c>
      <c r="B182" s="28"/>
      <c r="C182" s="21">
        <f t="shared" si="62"/>
        <v>0</v>
      </c>
      <c r="D182" s="10">
        <v>0</v>
      </c>
      <c r="E182" s="21">
        <v>0</v>
      </c>
      <c r="F182" s="10">
        <v>0</v>
      </c>
      <c r="G182" s="7"/>
      <c r="H182" s="7"/>
      <c r="I182" s="7"/>
      <c r="J182" s="7"/>
      <c r="K182" s="7"/>
      <c r="L182" s="7"/>
    </row>
    <row r="183" spans="1:12">
      <c r="A183" s="27" t="s">
        <v>22</v>
      </c>
      <c r="B183" s="28"/>
      <c r="C183" s="21">
        <f t="shared" si="62"/>
        <v>0</v>
      </c>
      <c r="D183" s="10">
        <v>0</v>
      </c>
      <c r="E183" s="21">
        <f>E188+E193</f>
        <v>0</v>
      </c>
      <c r="F183" s="10">
        <v>0</v>
      </c>
      <c r="G183" s="7"/>
      <c r="H183" s="7"/>
      <c r="I183" s="7"/>
      <c r="J183" s="7"/>
      <c r="K183" s="7"/>
      <c r="L183" s="7"/>
    </row>
    <row r="184" spans="1:12" ht="48" customHeight="1">
      <c r="A184" s="17" t="s">
        <v>123</v>
      </c>
      <c r="B184" s="29" t="s">
        <v>10</v>
      </c>
      <c r="C184" s="21">
        <f>D184+E184+F184</f>
        <v>55092.4</v>
      </c>
      <c r="D184" s="10">
        <f>D185+D186+D187+D188</f>
        <v>0</v>
      </c>
      <c r="E184" s="21">
        <f t="shared" ref="E184:F184" si="63">E185+E186+E187+E188</f>
        <v>55092.4</v>
      </c>
      <c r="F184" s="10">
        <f t="shared" si="63"/>
        <v>0</v>
      </c>
      <c r="G184" s="29" t="s">
        <v>124</v>
      </c>
      <c r="H184" s="29" t="s">
        <v>67</v>
      </c>
      <c r="I184" s="29">
        <v>2.87</v>
      </c>
      <c r="J184" s="29">
        <v>0</v>
      </c>
      <c r="K184" s="29">
        <v>2.87</v>
      </c>
      <c r="L184" s="29">
        <v>0</v>
      </c>
    </row>
    <row r="185" spans="1:12">
      <c r="A185" s="7" t="s">
        <v>9</v>
      </c>
      <c r="B185" s="30"/>
      <c r="C185" s="21">
        <f t="shared" ref="C185:C188" si="64">D185+E185+F185</f>
        <v>31426.5</v>
      </c>
      <c r="D185" s="10">
        <v>0</v>
      </c>
      <c r="E185" s="21">
        <v>31426.5</v>
      </c>
      <c r="F185" s="10">
        <v>0</v>
      </c>
      <c r="G185" s="30"/>
      <c r="H185" s="30"/>
      <c r="I185" s="30"/>
      <c r="J185" s="30"/>
      <c r="K185" s="30"/>
      <c r="L185" s="30"/>
    </row>
    <row r="186" spans="1:12">
      <c r="A186" s="7" t="s">
        <v>21</v>
      </c>
      <c r="B186" s="30"/>
      <c r="C186" s="21">
        <f t="shared" si="64"/>
        <v>23665.9</v>
      </c>
      <c r="D186" s="10">
        <v>0</v>
      </c>
      <c r="E186" s="21">
        <v>23665.9</v>
      </c>
      <c r="F186" s="10">
        <v>0</v>
      </c>
      <c r="G186" s="30"/>
      <c r="H186" s="30"/>
      <c r="I186" s="30"/>
      <c r="J186" s="30"/>
      <c r="K186" s="30"/>
      <c r="L186" s="30"/>
    </row>
    <row r="187" spans="1:12">
      <c r="A187" s="7" t="s">
        <v>8</v>
      </c>
      <c r="B187" s="30"/>
      <c r="C187" s="21">
        <f t="shared" si="64"/>
        <v>0</v>
      </c>
      <c r="D187" s="10">
        <v>0</v>
      </c>
      <c r="E187" s="21">
        <v>0</v>
      </c>
      <c r="F187" s="10">
        <v>0</v>
      </c>
      <c r="G187" s="30"/>
      <c r="H187" s="30"/>
      <c r="I187" s="30"/>
      <c r="J187" s="30"/>
      <c r="K187" s="30"/>
      <c r="L187" s="30"/>
    </row>
    <row r="188" spans="1:12">
      <c r="A188" s="7" t="s">
        <v>22</v>
      </c>
      <c r="B188" s="31"/>
      <c r="C188" s="21">
        <f t="shared" si="64"/>
        <v>0</v>
      </c>
      <c r="D188" s="10">
        <v>0</v>
      </c>
      <c r="E188" s="21">
        <v>0</v>
      </c>
      <c r="F188" s="10">
        <v>0</v>
      </c>
      <c r="G188" s="31"/>
      <c r="H188" s="31"/>
      <c r="I188" s="31"/>
      <c r="J188" s="31"/>
      <c r="K188" s="31"/>
      <c r="L188" s="31"/>
    </row>
    <row r="189" spans="1:12" ht="44.25" hidden="1" customHeight="1">
      <c r="A189" s="17" t="s">
        <v>82</v>
      </c>
      <c r="B189" s="29" t="s">
        <v>10</v>
      </c>
      <c r="C189" s="10">
        <f>D189+E189+F189</f>
        <v>0</v>
      </c>
      <c r="D189" s="10">
        <f>D190+D191+D192+D193</f>
        <v>0</v>
      </c>
      <c r="E189" s="10">
        <f t="shared" ref="E189:F189" si="65">E190+E191+E192+E193</f>
        <v>0</v>
      </c>
      <c r="F189" s="10">
        <f t="shared" si="65"/>
        <v>0</v>
      </c>
      <c r="G189" s="29"/>
      <c r="H189" s="29" t="s">
        <v>13</v>
      </c>
      <c r="I189" s="29">
        <v>0</v>
      </c>
      <c r="J189" s="29">
        <v>0</v>
      </c>
      <c r="K189" s="29">
        <v>0</v>
      </c>
      <c r="L189" s="29">
        <v>0</v>
      </c>
    </row>
    <row r="190" spans="1:12" hidden="1">
      <c r="A190" s="7" t="s">
        <v>9</v>
      </c>
      <c r="B190" s="30"/>
      <c r="C190" s="10">
        <f t="shared" ref="C190:C193" si="66">D190+E190+F190</f>
        <v>0</v>
      </c>
      <c r="D190" s="10">
        <v>0</v>
      </c>
      <c r="E190" s="10">
        <v>0</v>
      </c>
      <c r="F190" s="10">
        <v>0</v>
      </c>
      <c r="G190" s="30"/>
      <c r="H190" s="30"/>
      <c r="I190" s="30"/>
      <c r="J190" s="30"/>
      <c r="K190" s="30"/>
      <c r="L190" s="30"/>
    </row>
    <row r="191" spans="1:12" hidden="1">
      <c r="A191" s="7" t="s">
        <v>21</v>
      </c>
      <c r="B191" s="30"/>
      <c r="C191" s="10">
        <f t="shared" si="66"/>
        <v>0</v>
      </c>
      <c r="D191" s="10">
        <v>0</v>
      </c>
      <c r="E191" s="10">
        <v>0</v>
      </c>
      <c r="F191" s="10">
        <v>0</v>
      </c>
      <c r="G191" s="30"/>
      <c r="H191" s="30"/>
      <c r="I191" s="30"/>
      <c r="J191" s="30"/>
      <c r="K191" s="30"/>
      <c r="L191" s="30"/>
    </row>
    <row r="192" spans="1:12" hidden="1">
      <c r="A192" s="7" t="s">
        <v>8</v>
      </c>
      <c r="B192" s="30"/>
      <c r="C192" s="10">
        <f t="shared" si="66"/>
        <v>0</v>
      </c>
      <c r="D192" s="10">
        <v>0</v>
      </c>
      <c r="E192" s="10">
        <v>0</v>
      </c>
      <c r="F192" s="10">
        <v>0</v>
      </c>
      <c r="G192" s="30"/>
      <c r="H192" s="30"/>
      <c r="I192" s="30"/>
      <c r="J192" s="30"/>
      <c r="K192" s="30"/>
      <c r="L192" s="30"/>
    </row>
    <row r="193" spans="1:12" hidden="1">
      <c r="A193" s="7" t="s">
        <v>22</v>
      </c>
      <c r="B193" s="31"/>
      <c r="C193" s="10">
        <f t="shared" si="66"/>
        <v>0</v>
      </c>
      <c r="D193" s="10">
        <v>0</v>
      </c>
      <c r="E193" s="10">
        <v>0</v>
      </c>
      <c r="F193" s="10">
        <v>0</v>
      </c>
      <c r="G193" s="31"/>
      <c r="H193" s="31"/>
      <c r="I193" s="31"/>
      <c r="J193" s="31"/>
      <c r="K193" s="31"/>
      <c r="L193" s="31"/>
    </row>
    <row r="194" spans="1:12" ht="40.5" customHeight="1">
      <c r="A194" s="25" t="s">
        <v>130</v>
      </c>
      <c r="B194" s="26"/>
      <c r="C194" s="21">
        <f t="shared" ref="C194:E194" si="67">C199+C204</f>
        <v>31.1</v>
      </c>
      <c r="D194" s="10">
        <f t="shared" si="67"/>
        <v>0</v>
      </c>
      <c r="E194" s="21">
        <f t="shared" si="67"/>
        <v>31.1</v>
      </c>
      <c r="F194" s="10">
        <f>F199+F204</f>
        <v>0</v>
      </c>
      <c r="G194" s="7"/>
      <c r="H194" s="7"/>
      <c r="I194" s="7"/>
      <c r="J194" s="7"/>
      <c r="K194" s="7"/>
      <c r="L194" s="7"/>
    </row>
    <row r="195" spans="1:12">
      <c r="A195" s="27" t="s">
        <v>9</v>
      </c>
      <c r="B195" s="28"/>
      <c r="C195" s="10">
        <f t="shared" ref="C195:C198" si="68">D195+E195+F195</f>
        <v>0</v>
      </c>
      <c r="D195" s="10">
        <v>0</v>
      </c>
      <c r="E195" s="10">
        <v>0</v>
      </c>
      <c r="F195" s="10">
        <v>0</v>
      </c>
      <c r="G195" s="7"/>
      <c r="H195" s="7"/>
      <c r="I195" s="7"/>
      <c r="J195" s="7"/>
      <c r="K195" s="7"/>
      <c r="L195" s="7"/>
    </row>
    <row r="196" spans="1:12">
      <c r="A196" s="27" t="s">
        <v>21</v>
      </c>
      <c r="B196" s="28"/>
      <c r="C196" s="10">
        <f t="shared" si="68"/>
        <v>0</v>
      </c>
      <c r="D196" s="10">
        <v>0</v>
      </c>
      <c r="E196" s="10">
        <v>0</v>
      </c>
      <c r="F196" s="10">
        <v>0</v>
      </c>
      <c r="G196" s="7"/>
      <c r="H196" s="7"/>
      <c r="I196" s="7"/>
      <c r="J196" s="7"/>
      <c r="K196" s="7"/>
      <c r="L196" s="7"/>
    </row>
    <row r="197" spans="1:12">
      <c r="A197" s="27" t="s">
        <v>8</v>
      </c>
      <c r="B197" s="28"/>
      <c r="C197" s="10">
        <f t="shared" si="68"/>
        <v>0</v>
      </c>
      <c r="D197" s="10">
        <v>0</v>
      </c>
      <c r="E197" s="10">
        <v>0</v>
      </c>
      <c r="F197" s="10">
        <v>0</v>
      </c>
      <c r="G197" s="7"/>
      <c r="H197" s="7"/>
      <c r="I197" s="7"/>
      <c r="J197" s="7"/>
      <c r="K197" s="7"/>
      <c r="L197" s="7"/>
    </row>
    <row r="198" spans="1:12">
      <c r="A198" s="27" t="s">
        <v>22</v>
      </c>
      <c r="B198" s="28"/>
      <c r="C198" s="21">
        <f t="shared" si="68"/>
        <v>31.1</v>
      </c>
      <c r="D198" s="10">
        <v>0</v>
      </c>
      <c r="E198" s="21">
        <f>E203+E208</f>
        <v>31.1</v>
      </c>
      <c r="F198" s="10">
        <v>0</v>
      </c>
      <c r="G198" s="7"/>
      <c r="H198" s="7"/>
      <c r="I198" s="7"/>
      <c r="J198" s="7"/>
      <c r="K198" s="7"/>
      <c r="L198" s="7"/>
    </row>
    <row r="199" spans="1:12" ht="30" customHeight="1">
      <c r="A199" s="17" t="s">
        <v>125</v>
      </c>
      <c r="B199" s="29" t="s">
        <v>10</v>
      </c>
      <c r="C199" s="21">
        <f>D199+E199+F199</f>
        <v>31.1</v>
      </c>
      <c r="D199" s="10">
        <f>D200+D201+D202+D203</f>
        <v>0</v>
      </c>
      <c r="E199" s="21">
        <f t="shared" ref="E199:F199" si="69">E200+E201+E202+E203</f>
        <v>31.1</v>
      </c>
      <c r="F199" s="10">
        <f t="shared" si="69"/>
        <v>0</v>
      </c>
      <c r="G199" s="29" t="s">
        <v>127</v>
      </c>
      <c r="H199" s="29" t="s">
        <v>13</v>
      </c>
      <c r="I199" s="29">
        <v>0</v>
      </c>
      <c r="J199" s="29">
        <v>0</v>
      </c>
      <c r="K199" s="29">
        <v>1</v>
      </c>
      <c r="L199" s="29">
        <v>0</v>
      </c>
    </row>
    <row r="200" spans="1:12">
      <c r="A200" s="7" t="s">
        <v>9</v>
      </c>
      <c r="B200" s="30"/>
      <c r="C200" s="10">
        <f t="shared" ref="C200:C203" si="70">D200+E200+F200</f>
        <v>0</v>
      </c>
      <c r="D200" s="10">
        <v>0</v>
      </c>
      <c r="E200" s="10">
        <v>0</v>
      </c>
      <c r="F200" s="10">
        <v>0</v>
      </c>
      <c r="G200" s="30"/>
      <c r="H200" s="30"/>
      <c r="I200" s="30"/>
      <c r="J200" s="30"/>
      <c r="K200" s="30"/>
      <c r="L200" s="30"/>
    </row>
    <row r="201" spans="1:12">
      <c r="A201" s="7" t="s">
        <v>21</v>
      </c>
      <c r="B201" s="30"/>
      <c r="C201" s="10">
        <f t="shared" si="70"/>
        <v>0</v>
      </c>
      <c r="D201" s="10">
        <v>0</v>
      </c>
      <c r="E201" s="10">
        <v>0</v>
      </c>
      <c r="F201" s="10">
        <v>0</v>
      </c>
      <c r="G201" s="30"/>
      <c r="H201" s="30"/>
      <c r="I201" s="30"/>
      <c r="J201" s="30"/>
      <c r="K201" s="30"/>
      <c r="L201" s="30"/>
    </row>
    <row r="202" spans="1:12">
      <c r="A202" s="7" t="s">
        <v>8</v>
      </c>
      <c r="B202" s="30"/>
      <c r="C202" s="10">
        <f t="shared" si="70"/>
        <v>0</v>
      </c>
      <c r="D202" s="10">
        <v>0</v>
      </c>
      <c r="E202" s="10">
        <v>0</v>
      </c>
      <c r="F202" s="10">
        <v>0</v>
      </c>
      <c r="G202" s="30"/>
      <c r="H202" s="30"/>
      <c r="I202" s="30"/>
      <c r="J202" s="30"/>
      <c r="K202" s="30"/>
      <c r="L202" s="30"/>
    </row>
    <row r="203" spans="1:12">
      <c r="A203" s="7" t="s">
        <v>22</v>
      </c>
      <c r="B203" s="31"/>
      <c r="C203" s="21">
        <f t="shared" si="70"/>
        <v>31.1</v>
      </c>
      <c r="D203" s="10">
        <v>0</v>
      </c>
      <c r="E203" s="21">
        <v>31.1</v>
      </c>
      <c r="F203" s="10">
        <v>0</v>
      </c>
      <c r="G203" s="31"/>
      <c r="H203" s="31"/>
      <c r="I203" s="31"/>
      <c r="J203" s="31"/>
      <c r="K203" s="31"/>
      <c r="L203" s="31"/>
    </row>
    <row r="204" spans="1:12" ht="63" customHeight="1">
      <c r="A204" s="17" t="s">
        <v>126</v>
      </c>
      <c r="B204" s="29" t="s">
        <v>10</v>
      </c>
      <c r="C204" s="10">
        <f>D204+E204+F204</f>
        <v>0</v>
      </c>
      <c r="D204" s="10">
        <f>D205+D206+D207+D208</f>
        <v>0</v>
      </c>
      <c r="E204" s="10">
        <f t="shared" ref="E204:F204" si="71">E205+E206+E207+E208</f>
        <v>0</v>
      </c>
      <c r="F204" s="10">
        <f t="shared" si="71"/>
        <v>0</v>
      </c>
      <c r="G204" s="29" t="s">
        <v>128</v>
      </c>
      <c r="H204" s="29" t="s">
        <v>13</v>
      </c>
      <c r="I204" s="29">
        <v>0</v>
      </c>
      <c r="J204" s="29">
        <v>0</v>
      </c>
      <c r="K204" s="29">
        <v>0</v>
      </c>
      <c r="L204" s="29">
        <v>0</v>
      </c>
    </row>
    <row r="205" spans="1:12">
      <c r="A205" s="7" t="s">
        <v>9</v>
      </c>
      <c r="B205" s="30"/>
      <c r="C205" s="10">
        <f t="shared" ref="C205:C208" si="72">D205+E205+F205</f>
        <v>0</v>
      </c>
      <c r="D205" s="10">
        <v>0</v>
      </c>
      <c r="E205" s="10">
        <v>0</v>
      </c>
      <c r="F205" s="10">
        <v>0</v>
      </c>
      <c r="G205" s="30"/>
      <c r="H205" s="30"/>
      <c r="I205" s="30"/>
      <c r="J205" s="30"/>
      <c r="K205" s="30"/>
      <c r="L205" s="30"/>
    </row>
    <row r="206" spans="1:12">
      <c r="A206" s="7" t="s">
        <v>21</v>
      </c>
      <c r="B206" s="30"/>
      <c r="C206" s="10">
        <f t="shared" si="72"/>
        <v>0</v>
      </c>
      <c r="D206" s="10">
        <v>0</v>
      </c>
      <c r="E206" s="10">
        <v>0</v>
      </c>
      <c r="F206" s="10">
        <v>0</v>
      </c>
      <c r="G206" s="30"/>
      <c r="H206" s="30"/>
      <c r="I206" s="30"/>
      <c r="J206" s="30"/>
      <c r="K206" s="30"/>
      <c r="L206" s="30"/>
    </row>
    <row r="207" spans="1:12">
      <c r="A207" s="7" t="s">
        <v>8</v>
      </c>
      <c r="B207" s="30"/>
      <c r="C207" s="10">
        <f t="shared" si="72"/>
        <v>0</v>
      </c>
      <c r="D207" s="10">
        <v>0</v>
      </c>
      <c r="E207" s="10">
        <v>0</v>
      </c>
      <c r="F207" s="10">
        <v>0</v>
      </c>
      <c r="G207" s="30"/>
      <c r="H207" s="30"/>
      <c r="I207" s="30"/>
      <c r="J207" s="30"/>
      <c r="K207" s="30"/>
      <c r="L207" s="30"/>
    </row>
    <row r="208" spans="1:12">
      <c r="A208" s="7" t="s">
        <v>22</v>
      </c>
      <c r="B208" s="31"/>
      <c r="C208" s="10">
        <f t="shared" si="72"/>
        <v>0</v>
      </c>
      <c r="D208" s="10">
        <v>0</v>
      </c>
      <c r="E208" s="10">
        <v>0</v>
      </c>
      <c r="F208" s="10">
        <v>0</v>
      </c>
      <c r="G208" s="31"/>
      <c r="H208" s="31"/>
      <c r="I208" s="31"/>
      <c r="J208" s="31"/>
      <c r="K208" s="31"/>
      <c r="L208" s="31"/>
    </row>
  </sheetData>
  <mergeCells count="268">
    <mergeCell ref="J11:L11"/>
    <mergeCell ref="A14:B14"/>
    <mergeCell ref="A15:B15"/>
    <mergeCell ref="I1:L1"/>
    <mergeCell ref="I3:L4"/>
    <mergeCell ref="A7:L7"/>
    <mergeCell ref="A8:L8"/>
    <mergeCell ref="A10:A12"/>
    <mergeCell ref="B10:B12"/>
    <mergeCell ref="C10:F10"/>
    <mergeCell ref="G10:L10"/>
    <mergeCell ref="C11:C12"/>
    <mergeCell ref="D11:F11"/>
    <mergeCell ref="A16:B16"/>
    <mergeCell ref="A17:B17"/>
    <mergeCell ref="A18:B18"/>
    <mergeCell ref="A19:B19"/>
    <mergeCell ref="A20:B20"/>
    <mergeCell ref="A21:B21"/>
    <mergeCell ref="G11:G12"/>
    <mergeCell ref="H11:H12"/>
    <mergeCell ref="I11:I12"/>
    <mergeCell ref="A28:B28"/>
    <mergeCell ref="B29:B33"/>
    <mergeCell ref="G29:G33"/>
    <mergeCell ref="H29:H33"/>
    <mergeCell ref="I29:I33"/>
    <mergeCell ref="J29:J33"/>
    <mergeCell ref="A22:B22"/>
    <mergeCell ref="A23:B23"/>
    <mergeCell ref="A24:B24"/>
    <mergeCell ref="A25:B25"/>
    <mergeCell ref="A26:B26"/>
    <mergeCell ref="A27:B27"/>
    <mergeCell ref="K29:K33"/>
    <mergeCell ref="L29:L33"/>
    <mergeCell ref="B34:B38"/>
    <mergeCell ref="G34:G38"/>
    <mergeCell ref="H34:H38"/>
    <mergeCell ref="I34:I38"/>
    <mergeCell ref="J34:J38"/>
    <mergeCell ref="K34:K38"/>
    <mergeCell ref="L34:L38"/>
    <mergeCell ref="G44:G48"/>
    <mergeCell ref="H44:H48"/>
    <mergeCell ref="I44:I48"/>
    <mergeCell ref="J44:J48"/>
    <mergeCell ref="K44:K48"/>
    <mergeCell ref="L44:L48"/>
    <mergeCell ref="A39:B39"/>
    <mergeCell ref="A40:B40"/>
    <mergeCell ref="A41:B41"/>
    <mergeCell ref="A42:B42"/>
    <mergeCell ref="A43:B43"/>
    <mergeCell ref="B44:B48"/>
    <mergeCell ref="L49:L53"/>
    <mergeCell ref="B54:B58"/>
    <mergeCell ref="G54:G58"/>
    <mergeCell ref="H54:H58"/>
    <mergeCell ref="I54:I58"/>
    <mergeCell ref="J54:J58"/>
    <mergeCell ref="K54:K58"/>
    <mergeCell ref="L54:L58"/>
    <mergeCell ref="B49:B53"/>
    <mergeCell ref="G49:G53"/>
    <mergeCell ref="H49:H53"/>
    <mergeCell ref="I49:I53"/>
    <mergeCell ref="J49:J53"/>
    <mergeCell ref="K49:K53"/>
    <mergeCell ref="A65:B65"/>
    <mergeCell ref="A66:B66"/>
    <mergeCell ref="A67:B67"/>
    <mergeCell ref="A68:B68"/>
    <mergeCell ref="B69:B73"/>
    <mergeCell ref="G69:G73"/>
    <mergeCell ref="A59:B59"/>
    <mergeCell ref="A60:B60"/>
    <mergeCell ref="A61:B61"/>
    <mergeCell ref="A62:B62"/>
    <mergeCell ref="A63:B63"/>
    <mergeCell ref="A64:B64"/>
    <mergeCell ref="H69:H73"/>
    <mergeCell ref="I69:I73"/>
    <mergeCell ref="J69:J73"/>
    <mergeCell ref="K69:K73"/>
    <mergeCell ref="L69:L73"/>
    <mergeCell ref="B74:B78"/>
    <mergeCell ref="G74:G78"/>
    <mergeCell ref="H74:H78"/>
    <mergeCell ref="I74:I78"/>
    <mergeCell ref="J74:J78"/>
    <mergeCell ref="O81:O86"/>
    <mergeCell ref="A84:B84"/>
    <mergeCell ref="A85:B85"/>
    <mergeCell ref="A86:B86"/>
    <mergeCell ref="A87:B87"/>
    <mergeCell ref="A88:B88"/>
    <mergeCell ref="K74:K78"/>
    <mergeCell ref="L74:L78"/>
    <mergeCell ref="B79:B83"/>
    <mergeCell ref="G79:G83"/>
    <mergeCell ref="H79:H83"/>
    <mergeCell ref="I79:I83"/>
    <mergeCell ref="J79:J83"/>
    <mergeCell ref="K79:K83"/>
    <mergeCell ref="L79:L83"/>
    <mergeCell ref="L89:L93"/>
    <mergeCell ref="B94:B98"/>
    <mergeCell ref="G94:G98"/>
    <mergeCell ref="H94:H98"/>
    <mergeCell ref="I94:I98"/>
    <mergeCell ref="J94:J98"/>
    <mergeCell ref="K94:K98"/>
    <mergeCell ref="L94:L98"/>
    <mergeCell ref="B89:B93"/>
    <mergeCell ref="G89:G93"/>
    <mergeCell ref="H89:H93"/>
    <mergeCell ref="I89:I93"/>
    <mergeCell ref="J89:J93"/>
    <mergeCell ref="K89:K93"/>
    <mergeCell ref="A105:B105"/>
    <mergeCell ref="A106:B106"/>
    <mergeCell ref="A107:B107"/>
    <mergeCell ref="A108:B108"/>
    <mergeCell ref="B109:B113"/>
    <mergeCell ref="G109:G113"/>
    <mergeCell ref="A99:B99"/>
    <mergeCell ref="A100:B100"/>
    <mergeCell ref="A101:B101"/>
    <mergeCell ref="A102:B102"/>
    <mergeCell ref="A103:B103"/>
    <mergeCell ref="A104:B104"/>
    <mergeCell ref="H109:H113"/>
    <mergeCell ref="I109:I113"/>
    <mergeCell ref="J109:J113"/>
    <mergeCell ref="K109:K113"/>
    <mergeCell ref="L109:L113"/>
    <mergeCell ref="G119:G123"/>
    <mergeCell ref="H114:H118"/>
    <mergeCell ref="I114:I118"/>
    <mergeCell ref="J114:J118"/>
    <mergeCell ref="K119:K123"/>
    <mergeCell ref="L119:L123"/>
    <mergeCell ref="A128:B128"/>
    <mergeCell ref="B129:B133"/>
    <mergeCell ref="G129:G133"/>
    <mergeCell ref="H129:H133"/>
    <mergeCell ref="I129:I133"/>
    <mergeCell ref="J129:J133"/>
    <mergeCell ref="K114:K118"/>
    <mergeCell ref="L114:L118"/>
    <mergeCell ref="A124:B124"/>
    <mergeCell ref="A125:B125"/>
    <mergeCell ref="A126:B126"/>
    <mergeCell ref="A127:B127"/>
    <mergeCell ref="K129:K133"/>
    <mergeCell ref="L129:L133"/>
    <mergeCell ref="A114:B114"/>
    <mergeCell ref="A115:B115"/>
    <mergeCell ref="A116:B116"/>
    <mergeCell ref="A117:B117"/>
    <mergeCell ref="A118:B118"/>
    <mergeCell ref="B119:B123"/>
    <mergeCell ref="H119:H123"/>
    <mergeCell ref="G114:G118"/>
    <mergeCell ref="I119:I123"/>
    <mergeCell ref="J119:J123"/>
    <mergeCell ref="B134:B138"/>
    <mergeCell ref="G134:G138"/>
    <mergeCell ref="H134:H138"/>
    <mergeCell ref="I134:I138"/>
    <mergeCell ref="J134:J138"/>
    <mergeCell ref="K134:K138"/>
    <mergeCell ref="L134:L138"/>
    <mergeCell ref="L139:L143"/>
    <mergeCell ref="B144:B148"/>
    <mergeCell ref="G144:G148"/>
    <mergeCell ref="H144:H148"/>
    <mergeCell ref="I144:I148"/>
    <mergeCell ref="J144:J148"/>
    <mergeCell ref="K144:K148"/>
    <mergeCell ref="L144:L148"/>
    <mergeCell ref="B139:B143"/>
    <mergeCell ref="G139:G143"/>
    <mergeCell ref="H139:H143"/>
    <mergeCell ref="I139:I143"/>
    <mergeCell ref="J139:J143"/>
    <mergeCell ref="K139:K143"/>
    <mergeCell ref="L149:L153"/>
    <mergeCell ref="B154:B158"/>
    <mergeCell ref="G154:G158"/>
    <mergeCell ref="H154:H158"/>
    <mergeCell ref="I154:I158"/>
    <mergeCell ref="J154:J158"/>
    <mergeCell ref="K154:K158"/>
    <mergeCell ref="L154:L158"/>
    <mergeCell ref="B149:B153"/>
    <mergeCell ref="G149:G153"/>
    <mergeCell ref="H149:H153"/>
    <mergeCell ref="I149:I153"/>
    <mergeCell ref="J149:J153"/>
    <mergeCell ref="K149:K153"/>
    <mergeCell ref="L159:L163"/>
    <mergeCell ref="B164:B168"/>
    <mergeCell ref="G164:G168"/>
    <mergeCell ref="H164:H168"/>
    <mergeCell ref="I164:I168"/>
    <mergeCell ref="J164:J168"/>
    <mergeCell ref="K164:K168"/>
    <mergeCell ref="L164:L168"/>
    <mergeCell ref="B159:B163"/>
    <mergeCell ref="G159:G163"/>
    <mergeCell ref="H159:H163"/>
    <mergeCell ref="I159:I163"/>
    <mergeCell ref="J159:J163"/>
    <mergeCell ref="K159:K163"/>
    <mergeCell ref="L169:L173"/>
    <mergeCell ref="B174:B178"/>
    <mergeCell ref="G174:G178"/>
    <mergeCell ref="H174:H178"/>
    <mergeCell ref="I174:I178"/>
    <mergeCell ref="J174:J178"/>
    <mergeCell ref="K174:K178"/>
    <mergeCell ref="L174:L178"/>
    <mergeCell ref="B169:B173"/>
    <mergeCell ref="G169:G173"/>
    <mergeCell ref="H169:H173"/>
    <mergeCell ref="I169:I173"/>
    <mergeCell ref="J169:J173"/>
    <mergeCell ref="K169:K173"/>
    <mergeCell ref="G184:G188"/>
    <mergeCell ref="H184:H188"/>
    <mergeCell ref="I184:I188"/>
    <mergeCell ref="J184:J188"/>
    <mergeCell ref="K184:K188"/>
    <mergeCell ref="L184:L188"/>
    <mergeCell ref="A179:B179"/>
    <mergeCell ref="A180:B180"/>
    <mergeCell ref="A181:B181"/>
    <mergeCell ref="A182:B182"/>
    <mergeCell ref="A183:B183"/>
    <mergeCell ref="B184:B188"/>
    <mergeCell ref="L189:L193"/>
    <mergeCell ref="A194:B194"/>
    <mergeCell ref="A195:B195"/>
    <mergeCell ref="A196:B196"/>
    <mergeCell ref="A197:B197"/>
    <mergeCell ref="A198:B198"/>
    <mergeCell ref="B189:B193"/>
    <mergeCell ref="G189:G193"/>
    <mergeCell ref="H189:H193"/>
    <mergeCell ref="I189:I193"/>
    <mergeCell ref="J189:J193"/>
    <mergeCell ref="K189:K193"/>
    <mergeCell ref="L199:L203"/>
    <mergeCell ref="B204:B208"/>
    <mergeCell ref="G204:G208"/>
    <mergeCell ref="H204:H208"/>
    <mergeCell ref="I204:I208"/>
    <mergeCell ref="J204:J208"/>
    <mergeCell ref="K204:K208"/>
    <mergeCell ref="L204:L208"/>
    <mergeCell ref="B199:B203"/>
    <mergeCell ref="G199:G203"/>
    <mergeCell ref="H199:H203"/>
    <mergeCell ref="I199:I203"/>
    <mergeCell ref="J199:J203"/>
    <mergeCell ref="K199:K203"/>
  </mergeCells>
  <pageMargins left="0.70866141732283472" right="0.51181102362204722" top="0.55118110236220474" bottom="0.55118110236220474" header="0.31496062992125984" footer="0.31496062992125984"/>
  <pageSetup paperSize="9" scale="65" firstPageNumber="5" orientation="landscape" useFirstPageNumber="1" r:id="rId1"/>
  <headerFooter>
    <oddHeader>&amp;C&amp;"Times New Roman,обычный"&amp;18&amp;P</oddHeader>
  </headerFooter>
  <rowBreaks count="1" manualBreakCount="1">
    <brk id="73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</vt:lpstr>
      <vt:lpstr>Лист1</vt:lpstr>
      <vt:lpstr>'2016'!Область_печати</vt:lpstr>
      <vt:lpstr>Лист1!Область_печати</vt:lpstr>
    </vt:vector>
  </TitlesOfParts>
  <Company>Работа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ОСХ</cp:lastModifiedBy>
  <cp:lastPrinted>2016-03-28T09:53:05Z</cp:lastPrinted>
  <dcterms:created xsi:type="dcterms:W3CDTF">2014-10-03T07:10:09Z</dcterms:created>
  <dcterms:modified xsi:type="dcterms:W3CDTF">2016-05-13T08:32:53Z</dcterms:modified>
</cp:coreProperties>
</file>