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ВСЕ ЧТО ПРИШЛО ПО ЧАТУ\254-01-01-27 от 20.01.2020\"/>
    </mc:Choice>
  </mc:AlternateContent>
  <bookViews>
    <workbookView xWindow="0" yWindow="0" windowWidth="24000" windowHeight="9795"/>
  </bookViews>
  <sheets>
    <sheet name="Лист1" sheetId="1" r:id="rId1"/>
  </sheets>
  <definedNames>
    <definedName name="_xlnm.Print_Area" localSheetId="0">Лист1!$A$1:$P$103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F52" i="1"/>
  <c r="G52" i="1"/>
  <c r="H52" i="1"/>
  <c r="E76" i="1" l="1"/>
  <c r="D51" i="1" l="1"/>
  <c r="D48" i="1" s="1"/>
  <c r="C55" i="1"/>
  <c r="C57" i="1"/>
  <c r="C58" i="1"/>
  <c r="C59" i="1"/>
  <c r="D56" i="1"/>
  <c r="D72" i="1"/>
  <c r="G72" i="1"/>
  <c r="H72" i="1"/>
  <c r="D75" i="1"/>
  <c r="E75" i="1"/>
  <c r="E72" i="1" s="1"/>
  <c r="F75" i="1"/>
  <c r="F72" i="1" s="1"/>
  <c r="G75" i="1"/>
  <c r="H75" i="1"/>
  <c r="C75" i="1"/>
  <c r="C72" i="1" s="1"/>
  <c r="C77" i="1"/>
  <c r="C78" i="1"/>
  <c r="C79" i="1"/>
  <c r="C51" i="1" l="1"/>
  <c r="C48" i="1" s="1"/>
  <c r="C44" i="1"/>
  <c r="F76" i="1"/>
  <c r="G76" i="1"/>
  <c r="H76" i="1"/>
  <c r="C76" i="1" l="1"/>
  <c r="E87" i="1"/>
  <c r="E83" i="1" s="1"/>
  <c r="F87" i="1"/>
  <c r="F83" i="1" s="1"/>
  <c r="G87" i="1"/>
  <c r="G83" i="1" s="1"/>
  <c r="H87" i="1"/>
  <c r="D87" i="1"/>
  <c r="D92" i="1"/>
  <c r="E88" i="1"/>
  <c r="F88" i="1"/>
  <c r="G88" i="1"/>
  <c r="H88" i="1"/>
  <c r="D88" i="1"/>
  <c r="C96" i="1"/>
  <c r="H99" i="1"/>
  <c r="G99" i="1" s="1"/>
  <c r="F99" i="1" s="1"/>
  <c r="E99" i="1" s="1"/>
  <c r="D99" i="1" s="1"/>
  <c r="C99" i="1" s="1"/>
  <c r="H98" i="1"/>
  <c r="G98" i="1" s="1"/>
  <c r="F98" i="1" s="1"/>
  <c r="E98" i="1" s="1"/>
  <c r="D98" i="1" s="1"/>
  <c r="C98" i="1" s="1"/>
  <c r="H97" i="1"/>
  <c r="G97" i="1" s="1"/>
  <c r="F97" i="1" s="1"/>
  <c r="E97" i="1" s="1"/>
  <c r="D97" i="1" s="1"/>
  <c r="C97" i="1" s="1"/>
  <c r="D45" i="1"/>
  <c r="E45" i="1"/>
  <c r="F45" i="1"/>
  <c r="G45" i="1"/>
  <c r="H45" i="1"/>
  <c r="D46" i="1"/>
  <c r="E46" i="1"/>
  <c r="F46" i="1"/>
  <c r="G46" i="1"/>
  <c r="H46" i="1"/>
  <c r="C45" i="1"/>
  <c r="C4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C18" i="1"/>
  <c r="C19" i="1"/>
  <c r="C17" i="1"/>
  <c r="D16" i="1"/>
  <c r="E16" i="1"/>
  <c r="F16" i="1"/>
  <c r="G16" i="1"/>
  <c r="H16" i="1"/>
  <c r="C16" i="1"/>
  <c r="D47" i="1"/>
  <c r="E51" i="1"/>
  <c r="E47" i="1" s="1"/>
  <c r="F51" i="1"/>
  <c r="F48" i="1" s="1"/>
  <c r="F44" i="1" s="1"/>
  <c r="G51" i="1"/>
  <c r="G48" i="1" s="1"/>
  <c r="G44" i="1" s="1"/>
  <c r="H51" i="1"/>
  <c r="H47" i="1" s="1"/>
  <c r="D44" i="1"/>
  <c r="E48" i="1"/>
  <c r="E44" i="1" s="1"/>
  <c r="H48" i="1"/>
  <c r="H44" i="1" s="1"/>
  <c r="D52" i="1"/>
  <c r="E56" i="1"/>
  <c r="F56" i="1"/>
  <c r="G56" i="1"/>
  <c r="H56" i="1"/>
  <c r="D85" i="1"/>
  <c r="D81" i="1" s="1"/>
  <c r="E85" i="1"/>
  <c r="E81" i="1" s="1"/>
  <c r="F85" i="1"/>
  <c r="F81" i="1" s="1"/>
  <c r="G85" i="1"/>
  <c r="G81" i="1" s="1"/>
  <c r="H85" i="1"/>
  <c r="H81" i="1" s="1"/>
  <c r="D86" i="1"/>
  <c r="D82" i="1" s="1"/>
  <c r="E86" i="1"/>
  <c r="E82" i="1" s="1"/>
  <c r="F86" i="1"/>
  <c r="G86" i="1"/>
  <c r="H86" i="1"/>
  <c r="H82" i="1" s="1"/>
  <c r="D83" i="1"/>
  <c r="H83" i="1"/>
  <c r="C89" i="1"/>
  <c r="C90" i="1"/>
  <c r="C91" i="1"/>
  <c r="E92" i="1"/>
  <c r="F92" i="1"/>
  <c r="G92" i="1"/>
  <c r="H92" i="1"/>
  <c r="C93" i="1"/>
  <c r="C94" i="1"/>
  <c r="C95" i="1"/>
  <c r="E14" i="1" l="1"/>
  <c r="D14" i="1"/>
  <c r="H80" i="1"/>
  <c r="D80" i="1"/>
  <c r="D12" i="1" s="1"/>
  <c r="C92" i="1"/>
  <c r="E80" i="1"/>
  <c r="E12" i="1" s="1"/>
  <c r="C56" i="1"/>
  <c r="E15" i="1"/>
  <c r="H14" i="1"/>
  <c r="E13" i="1"/>
  <c r="G84" i="1"/>
  <c r="C52" i="1"/>
  <c r="H15" i="1"/>
  <c r="D15" i="1"/>
  <c r="H13" i="1"/>
  <c r="D13" i="1"/>
  <c r="C87" i="1"/>
  <c r="F84" i="1"/>
  <c r="H12" i="1"/>
  <c r="G13" i="1"/>
  <c r="D84" i="1"/>
  <c r="E84" i="1"/>
  <c r="F13" i="1"/>
  <c r="C88" i="1"/>
  <c r="H84" i="1"/>
  <c r="G47" i="1"/>
  <c r="G15" i="1" s="1"/>
  <c r="C47" i="1"/>
  <c r="F47" i="1"/>
  <c r="F15" i="1" s="1"/>
  <c r="C83" i="1"/>
  <c r="C81" i="1"/>
  <c r="C13" i="1" s="1"/>
  <c r="C85" i="1"/>
  <c r="G82" i="1"/>
  <c r="G80" i="1" s="1"/>
  <c r="G12" i="1" s="1"/>
  <c r="F82" i="1"/>
  <c r="F80" i="1" s="1"/>
  <c r="F12" i="1" s="1"/>
  <c r="C86" i="1"/>
  <c r="F14" i="1" l="1"/>
  <c r="C15" i="1"/>
  <c r="G14" i="1"/>
  <c r="C84" i="1"/>
  <c r="C82" i="1"/>
  <c r="C14" i="1" s="1"/>
  <c r="C80" i="1"/>
  <c r="C12" i="1" s="1"/>
</calcChain>
</file>

<file path=xl/sharedStrings.xml><?xml version="1.0" encoding="utf-8"?>
<sst xmlns="http://schemas.openxmlformats.org/spreadsheetml/2006/main" count="167" uniqueCount="68">
  <si>
    <t>Наименование программы, подпрограммы, основного мероприятия, мероприятия, уровень бюджета</t>
  </si>
  <si>
    <t>Администратор (главный распорядитель средств)</t>
  </si>
  <si>
    <t>Объем финансирования (тыс. руб.)</t>
  </si>
  <si>
    <t>Целевые показатели муниципальной программы</t>
  </si>
  <si>
    <t>всего</t>
  </si>
  <si>
    <t>Наименование показателя</t>
  </si>
  <si>
    <t>ед. изм.</t>
  </si>
  <si>
    <t>Базовое значение показателя на начало реализации муниципальной программы</t>
  </si>
  <si>
    <t>2020 год</t>
  </si>
  <si>
    <t>2021 год</t>
  </si>
  <si>
    <t>Федеральный бюджет</t>
  </si>
  <si>
    <t>Краевой бюджет</t>
  </si>
  <si>
    <t>ед./чел.</t>
  </si>
  <si>
    <t>5/50</t>
  </si>
  <si>
    <t>5/60</t>
  </si>
  <si>
    <t>2/25</t>
  </si>
  <si>
    <t>2/30</t>
  </si>
  <si>
    <t xml:space="preserve">Приложение </t>
  </si>
  <si>
    <t>к муниципальной программе</t>
  </si>
  <si>
    <t>2022 год</t>
  </si>
  <si>
    <t>2023 год</t>
  </si>
  <si>
    <t>2024 год</t>
  </si>
  <si>
    <t>ед.</t>
  </si>
  <si>
    <t>Подпрограмма 1 «Формирование благоприятной инвестиционной среды»</t>
  </si>
  <si>
    <t>Основное мероприятие 1.1.Создание условий для реализации инвестиционных проектов</t>
  </si>
  <si>
    <t xml:space="preserve">Мероприятие 1.1.2.Формирование и ведение реестра инвестиционных площадок </t>
  </si>
  <si>
    <t xml:space="preserve">Показатель 1.1.2. Количество площадок включенных в реестр      </t>
  </si>
  <si>
    <t>шт.</t>
  </si>
  <si>
    <t>в том числе по годам</t>
  </si>
  <si>
    <t>значение целового показателя</t>
  </si>
  <si>
    <t xml:space="preserve">«Экономическое развитие» </t>
  </si>
  <si>
    <t>Муниципальная программа «Экономическое развитие»</t>
  </si>
  <si>
    <t xml:space="preserve">Показатель 1.1.1. Количество реализованных инвестиционных проектов       </t>
  </si>
  <si>
    <t>Основное мероприятие 1.2. Формирование и поддержание позитивного имиджа округа как территории, благоприятной для  инвестиционной деятельности</t>
  </si>
  <si>
    <t xml:space="preserve">Мероприятие 2.1.3. Проведение заседаний Совета предпринимателей </t>
  </si>
  <si>
    <t xml:space="preserve">Мероприятие 2.1.4. Обучение, переподготовка и повышение квалификации субъектов малого и среднего предпринимательства  и их сотрудников </t>
  </si>
  <si>
    <t>Мероприятие 2.1.5. Информационная и консультационная поддержка субъектов малого и среднего предпринимательства</t>
  </si>
  <si>
    <t>Основное мероприятие 3.1. Сохранение и развитие кадрового потенциала</t>
  </si>
  <si>
    <t>Мероприятие 3.2.1. Поддержка начинающих фермеров</t>
  </si>
  <si>
    <t>Подпрограмма 3 "Развитие сельского хозяйства"</t>
  </si>
  <si>
    <t>Мероприятие 1.1.1. Формирование плана инвестиционных объектов и объектов инфраструктуры</t>
  </si>
  <si>
    <t>Мероприятие 1.2.1. Освещение инвестиционной деятельности, осуществляемой на территории Верещагинского городского округа, в средствах массовой информации и на официальном сайте</t>
  </si>
  <si>
    <t>Показатель 2.2.1. Количество получателей поддержки</t>
  </si>
  <si>
    <t>Характеристика муниципальной программы</t>
  </si>
  <si>
    <t>"Экономическое развитие"</t>
  </si>
  <si>
    <t>Основное мероприятие 3.2 Поддержка малых форм хозяйствования</t>
  </si>
  <si>
    <t>Показатель 2.1.1.   Количество мероприятий</t>
  </si>
  <si>
    <t>Показатель 2.1.2. Количество участников</t>
  </si>
  <si>
    <t xml:space="preserve">Показатель 2.1.3.   Количество заседаний    </t>
  </si>
  <si>
    <t>Показатель 2.1.4. Количество получателей образовательных услуг</t>
  </si>
  <si>
    <t>Показатель 2.1.5. Количество консультаций и информаций</t>
  </si>
  <si>
    <t>Мероприятие 3.1.2. Организация и проведение сельскохозяйственных ярмарок-выставок</t>
  </si>
  <si>
    <t>Показатель 3.1.1. Количество конкурсов / Количество участников</t>
  </si>
  <si>
    <t>Показатель 3.1.2. Количество ярмарок-выставок / Количество участников</t>
  </si>
  <si>
    <t>Показатель 3.2.1.   Количество начинающих фермеров</t>
  </si>
  <si>
    <t>Подпрограмма 2 «Развитие малого и среднего предпринимательства»</t>
  </si>
  <si>
    <t>Мероприятие 2.1.2. Проведение конкурса «Бизнес года»</t>
  </si>
  <si>
    <t>Основное мероприятие 2.1. Популяризация предпринимательства на территории Верещагинского городского округа</t>
  </si>
  <si>
    <t xml:space="preserve">Местный бюджет </t>
  </si>
  <si>
    <t>Мероприятие 2.1.1. Организация и проведение мероприятия, посвященного Дню российского предпринимательства</t>
  </si>
  <si>
    <t>Основное мероприятие 2.2. Поддержка малого и среднего предпринимательства</t>
  </si>
  <si>
    <t>Мероприятие 3.1.1. Организация и проведение конкурсов профессионального мастерства среди работников сельского хозяйства Верещагинского городского округа</t>
  </si>
  <si>
    <t xml:space="preserve">Показатель 1.2.1.   Инвестиционное послание главы, Инвестиционный паспорт    </t>
  </si>
  <si>
    <t>2</t>
  </si>
  <si>
    <t>0</t>
  </si>
  <si>
    <t>Мероприятие 2.2.1. Предоставление субсидий субъектам малого и среднего предпринимательства для возмещения части затрат, связанных с осуществлением ими предпринимательской деятельности на территории Верещагинского городского округа</t>
  </si>
  <si>
    <t>Администрация Верещагинского городского округа Пермского края</t>
  </si>
  <si>
    <t xml:space="preserve"> Администрация Верещагинского городского округа Пермского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</si>
</sst>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0" xfId="0" applyFont="1" applyFill="1"/>
    <xf numFmtId="0" fontId="1" fillId="4" borderId="0" xfId="0" applyFont="1" applyFill="1"/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zoomScale="110" zoomScaleNormal="110" zoomScaleSheetLayoutView="100" workbookViewId="0">
      <selection activeCell="K76" sqref="K76:K79"/>
    </sheetView>
  </sheetViews>
  <sheetFormatPr defaultColWidth="8.85546875" defaultRowHeight="12.75" x14ac:dyDescent="0.2"/>
  <cols>
    <col min="1" max="1" width="23" style="8" customWidth="1"/>
    <col min="2" max="2" width="14.28515625" style="9" customWidth="1"/>
    <col min="3" max="3" width="8.7109375" style="9" customWidth="1"/>
    <col min="4" max="4" width="7" style="9" customWidth="1"/>
    <col min="5" max="8" width="6.28515625" style="9" customWidth="1"/>
    <col min="9" max="9" width="14.7109375" style="8" customWidth="1"/>
    <col min="10" max="10" width="6.5703125" style="8" customWidth="1"/>
    <col min="11" max="11" width="10.28515625" style="8" customWidth="1"/>
    <col min="12" max="12" width="6.5703125" style="8" customWidth="1"/>
    <col min="13" max="15" width="6.42578125" style="8" customWidth="1"/>
    <col min="16" max="16" width="6.28515625" style="8" customWidth="1"/>
    <col min="17" max="16384" width="8.85546875" style="1"/>
  </cols>
  <sheetData>
    <row r="1" spans="1:16" ht="15.75" x14ac:dyDescent="0.25">
      <c r="A1" s="7"/>
      <c r="B1" s="34"/>
      <c r="C1" s="34"/>
      <c r="D1" s="34"/>
      <c r="E1" s="34"/>
      <c r="F1" s="34"/>
      <c r="G1" s="34"/>
      <c r="H1" s="34"/>
      <c r="I1" s="6"/>
      <c r="J1" s="6"/>
      <c r="K1" s="6" t="s">
        <v>17</v>
      </c>
      <c r="L1" s="7"/>
      <c r="M1" s="7"/>
      <c r="N1" s="7"/>
      <c r="O1" s="7"/>
      <c r="P1" s="7"/>
    </row>
    <row r="2" spans="1:16" ht="15.75" x14ac:dyDescent="0.25">
      <c r="A2" s="7"/>
      <c r="B2" s="34"/>
      <c r="C2" s="34"/>
      <c r="D2" s="34"/>
      <c r="E2" s="34"/>
      <c r="F2" s="34"/>
      <c r="G2" s="34"/>
      <c r="H2" s="34"/>
      <c r="I2" s="6"/>
      <c r="J2" s="6"/>
      <c r="K2" s="6" t="s">
        <v>18</v>
      </c>
      <c r="L2" s="7"/>
      <c r="M2" s="7"/>
      <c r="N2" s="7"/>
      <c r="O2" s="7"/>
      <c r="P2" s="7"/>
    </row>
    <row r="3" spans="1:16" ht="15.75" x14ac:dyDescent="0.25">
      <c r="A3" s="7"/>
      <c r="B3" s="34"/>
      <c r="C3" s="34"/>
      <c r="D3" s="34"/>
      <c r="E3" s="34"/>
      <c r="F3" s="34"/>
      <c r="G3" s="34"/>
      <c r="H3" s="34"/>
      <c r="I3" s="6"/>
      <c r="J3" s="6"/>
      <c r="K3" s="6" t="s">
        <v>30</v>
      </c>
      <c r="L3" s="7"/>
      <c r="M3" s="7"/>
      <c r="N3" s="7"/>
      <c r="O3" s="7"/>
      <c r="P3" s="7"/>
    </row>
    <row r="4" spans="1:16" ht="15.75" x14ac:dyDescent="0.25">
      <c r="A4" s="7"/>
      <c r="B4" s="34"/>
      <c r="C4" s="34"/>
      <c r="D4" s="34"/>
      <c r="E4" s="34"/>
      <c r="F4" s="34"/>
      <c r="G4" s="34"/>
      <c r="H4" s="34"/>
      <c r="I4" s="6"/>
      <c r="J4" s="6"/>
      <c r="K4" s="6"/>
      <c r="L4" s="6"/>
      <c r="M4" s="7"/>
      <c r="N4" s="7"/>
      <c r="O4" s="7"/>
      <c r="P4" s="7"/>
    </row>
    <row r="5" spans="1:16" ht="15.75" x14ac:dyDescent="0.25">
      <c r="A5" s="93" t="s">
        <v>43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6" ht="15.75" x14ac:dyDescent="0.25">
      <c r="A6" s="93" t="s">
        <v>44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8" spans="1:16" ht="15" customHeight="1" x14ac:dyDescent="0.2">
      <c r="A8" s="79" t="s">
        <v>0</v>
      </c>
      <c r="B8" s="91" t="s">
        <v>1</v>
      </c>
      <c r="C8" s="90" t="s">
        <v>2</v>
      </c>
      <c r="D8" s="90"/>
      <c r="E8" s="90"/>
      <c r="F8" s="90"/>
      <c r="G8" s="90"/>
      <c r="H8" s="90"/>
      <c r="I8" s="90" t="s">
        <v>3</v>
      </c>
      <c r="J8" s="90"/>
      <c r="K8" s="90"/>
      <c r="L8" s="90"/>
      <c r="M8" s="90"/>
      <c r="N8" s="90"/>
      <c r="O8" s="90"/>
      <c r="P8" s="90"/>
    </row>
    <row r="9" spans="1:16" ht="16.5" customHeight="1" x14ac:dyDescent="0.2">
      <c r="A9" s="79"/>
      <c r="B9" s="91"/>
      <c r="C9" s="91" t="s">
        <v>4</v>
      </c>
      <c r="D9" s="90" t="s">
        <v>28</v>
      </c>
      <c r="E9" s="90"/>
      <c r="F9" s="90"/>
      <c r="G9" s="90"/>
      <c r="H9" s="90"/>
      <c r="I9" s="91" t="s">
        <v>5</v>
      </c>
      <c r="J9" s="91" t="s">
        <v>6</v>
      </c>
      <c r="K9" s="91" t="s">
        <v>7</v>
      </c>
      <c r="L9" s="90" t="s">
        <v>29</v>
      </c>
      <c r="M9" s="90"/>
      <c r="N9" s="90"/>
      <c r="O9" s="90"/>
      <c r="P9" s="90"/>
    </row>
    <row r="10" spans="1:16" ht="93" customHeight="1" x14ac:dyDescent="0.2">
      <c r="A10" s="79"/>
      <c r="B10" s="91"/>
      <c r="C10" s="91"/>
      <c r="D10" s="10" t="s">
        <v>8</v>
      </c>
      <c r="E10" s="10" t="s">
        <v>9</v>
      </c>
      <c r="F10" s="10" t="s">
        <v>19</v>
      </c>
      <c r="G10" s="10" t="s">
        <v>20</v>
      </c>
      <c r="H10" s="10" t="s">
        <v>21</v>
      </c>
      <c r="I10" s="91"/>
      <c r="J10" s="91"/>
      <c r="K10" s="91"/>
      <c r="L10" s="10" t="s">
        <v>8</v>
      </c>
      <c r="M10" s="10" t="s">
        <v>9</v>
      </c>
      <c r="N10" s="10" t="s">
        <v>19</v>
      </c>
      <c r="O10" s="10" t="s">
        <v>20</v>
      </c>
      <c r="P10" s="10" t="s">
        <v>21</v>
      </c>
    </row>
    <row r="11" spans="1:16" x14ac:dyDescent="0.2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</row>
    <row r="12" spans="1:16" s="2" customFormat="1" ht="25.5" customHeight="1" x14ac:dyDescent="0.2">
      <c r="A12" s="83" t="s">
        <v>31</v>
      </c>
      <c r="B12" s="84"/>
      <c r="C12" s="12">
        <f>C16+C44+C80</f>
        <v>5520</v>
      </c>
      <c r="D12" s="12">
        <f t="shared" ref="D12:H12" si="0">D16+D44+D80</f>
        <v>3020</v>
      </c>
      <c r="E12" s="12">
        <f t="shared" si="0"/>
        <v>2500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3"/>
      <c r="J12" s="13"/>
      <c r="K12" s="13"/>
      <c r="L12" s="13"/>
      <c r="M12" s="13"/>
      <c r="N12" s="13"/>
      <c r="O12" s="13"/>
      <c r="P12" s="13"/>
    </row>
    <row r="13" spans="1:16" s="2" customFormat="1" x14ac:dyDescent="0.2">
      <c r="A13" s="85" t="s">
        <v>10</v>
      </c>
      <c r="B13" s="86"/>
      <c r="C13" s="12">
        <f t="shared" ref="C13:H15" si="1">C17+C45+C81</f>
        <v>0</v>
      </c>
      <c r="D13" s="12">
        <f t="shared" si="1"/>
        <v>0</v>
      </c>
      <c r="E13" s="12">
        <f t="shared" si="1"/>
        <v>0</v>
      </c>
      <c r="F13" s="12">
        <f t="shared" si="1"/>
        <v>0</v>
      </c>
      <c r="G13" s="12">
        <f t="shared" si="1"/>
        <v>0</v>
      </c>
      <c r="H13" s="12">
        <f t="shared" si="1"/>
        <v>0</v>
      </c>
      <c r="I13" s="13"/>
      <c r="J13" s="13"/>
      <c r="K13" s="13"/>
      <c r="L13" s="13"/>
      <c r="M13" s="13"/>
      <c r="N13" s="13"/>
      <c r="O13" s="13"/>
      <c r="P13" s="13"/>
    </row>
    <row r="14" spans="1:16" s="2" customFormat="1" x14ac:dyDescent="0.2">
      <c r="A14" s="87" t="s">
        <v>11</v>
      </c>
      <c r="B14" s="88"/>
      <c r="C14" s="12">
        <f t="shared" si="1"/>
        <v>0</v>
      </c>
      <c r="D14" s="12">
        <f t="shared" si="1"/>
        <v>0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3"/>
      <c r="J14" s="13"/>
      <c r="K14" s="13"/>
      <c r="L14" s="13"/>
      <c r="M14" s="13"/>
      <c r="N14" s="13"/>
      <c r="O14" s="13"/>
      <c r="P14" s="13"/>
    </row>
    <row r="15" spans="1:16" s="2" customFormat="1" ht="12.75" customHeight="1" x14ac:dyDescent="0.2">
      <c r="A15" s="85" t="s">
        <v>58</v>
      </c>
      <c r="B15" s="86"/>
      <c r="C15" s="12">
        <f t="shared" si="1"/>
        <v>5520</v>
      </c>
      <c r="D15" s="12">
        <f t="shared" si="1"/>
        <v>3020</v>
      </c>
      <c r="E15" s="12">
        <f t="shared" si="1"/>
        <v>2500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3"/>
      <c r="J15" s="13"/>
      <c r="K15" s="13"/>
      <c r="L15" s="13"/>
      <c r="M15" s="13"/>
      <c r="N15" s="13"/>
      <c r="O15" s="13"/>
      <c r="P15" s="13"/>
    </row>
    <row r="16" spans="1:16" s="4" customFormat="1" ht="24" customHeight="1" x14ac:dyDescent="0.2">
      <c r="A16" s="71" t="s">
        <v>23</v>
      </c>
      <c r="B16" s="72"/>
      <c r="C16" s="14">
        <f>C20+C32</f>
        <v>0</v>
      </c>
      <c r="D16" s="14">
        <f t="shared" ref="D16:H16" si="2">D20+D32</f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4">
        <f t="shared" si="2"/>
        <v>0</v>
      </c>
      <c r="I16" s="15"/>
      <c r="J16" s="15"/>
      <c r="K16" s="15"/>
      <c r="L16" s="15"/>
      <c r="M16" s="15"/>
      <c r="N16" s="15"/>
      <c r="O16" s="15"/>
      <c r="P16" s="15"/>
    </row>
    <row r="17" spans="1:16" x14ac:dyDescent="0.2">
      <c r="A17" s="46" t="s">
        <v>10</v>
      </c>
      <c r="B17" s="47"/>
      <c r="C17" s="16">
        <f>C21+C33</f>
        <v>0</v>
      </c>
      <c r="D17" s="16">
        <f t="shared" ref="D17:H17" si="3">D21+D33</f>
        <v>0</v>
      </c>
      <c r="E17" s="16">
        <f t="shared" si="3"/>
        <v>0</v>
      </c>
      <c r="F17" s="16">
        <f t="shared" si="3"/>
        <v>0</v>
      </c>
      <c r="G17" s="16">
        <f t="shared" si="3"/>
        <v>0</v>
      </c>
      <c r="H17" s="16">
        <f t="shared" si="3"/>
        <v>0</v>
      </c>
      <c r="I17" s="17"/>
      <c r="J17" s="17"/>
      <c r="K17" s="17"/>
      <c r="L17" s="17"/>
      <c r="M17" s="17"/>
      <c r="N17" s="17"/>
      <c r="O17" s="17"/>
      <c r="P17" s="17"/>
    </row>
    <row r="18" spans="1:16" x14ac:dyDescent="0.2">
      <c r="A18" s="48" t="s">
        <v>11</v>
      </c>
      <c r="B18" s="49"/>
      <c r="C18" s="16">
        <f t="shared" ref="C18:H19" si="4">C22+C34</f>
        <v>0</v>
      </c>
      <c r="D18" s="16">
        <f t="shared" si="4"/>
        <v>0</v>
      </c>
      <c r="E18" s="16">
        <f t="shared" si="4"/>
        <v>0</v>
      </c>
      <c r="F18" s="16">
        <f t="shared" si="4"/>
        <v>0</v>
      </c>
      <c r="G18" s="16">
        <f t="shared" si="4"/>
        <v>0</v>
      </c>
      <c r="H18" s="16">
        <f t="shared" si="4"/>
        <v>0</v>
      </c>
      <c r="I18" s="17"/>
      <c r="J18" s="17"/>
      <c r="K18" s="17"/>
      <c r="L18" s="17"/>
      <c r="M18" s="17"/>
      <c r="N18" s="17"/>
      <c r="O18" s="17"/>
      <c r="P18" s="17"/>
    </row>
    <row r="19" spans="1:16" x14ac:dyDescent="0.2">
      <c r="A19" s="46" t="s">
        <v>58</v>
      </c>
      <c r="B19" s="47"/>
      <c r="C19" s="16">
        <f t="shared" si="4"/>
        <v>0</v>
      </c>
      <c r="D19" s="16">
        <f t="shared" si="4"/>
        <v>0</v>
      </c>
      <c r="E19" s="16">
        <f t="shared" si="4"/>
        <v>0</v>
      </c>
      <c r="F19" s="16">
        <f t="shared" si="4"/>
        <v>0</v>
      </c>
      <c r="G19" s="16">
        <f t="shared" si="4"/>
        <v>0</v>
      </c>
      <c r="H19" s="16">
        <f t="shared" si="4"/>
        <v>0</v>
      </c>
      <c r="I19" s="17"/>
      <c r="J19" s="17"/>
      <c r="K19" s="17"/>
      <c r="L19" s="17"/>
      <c r="M19" s="17"/>
      <c r="N19" s="17"/>
      <c r="O19" s="17"/>
      <c r="P19" s="17"/>
    </row>
    <row r="20" spans="1:16" s="3" customFormat="1" ht="40.5" customHeight="1" x14ac:dyDescent="0.2">
      <c r="A20" s="51" t="s">
        <v>24</v>
      </c>
      <c r="B20" s="52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9"/>
      <c r="J20" s="19"/>
      <c r="K20" s="19"/>
      <c r="L20" s="19"/>
      <c r="M20" s="19"/>
      <c r="N20" s="19"/>
      <c r="O20" s="19"/>
      <c r="P20" s="19"/>
    </row>
    <row r="21" spans="1:16" x14ac:dyDescent="0.2">
      <c r="A21" s="46" t="s">
        <v>10</v>
      </c>
      <c r="B21" s="47"/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7"/>
      <c r="J21" s="17"/>
      <c r="K21" s="17"/>
      <c r="L21" s="17"/>
      <c r="M21" s="17"/>
      <c r="N21" s="17"/>
      <c r="O21" s="17"/>
      <c r="P21" s="17"/>
    </row>
    <row r="22" spans="1:16" x14ac:dyDescent="0.2">
      <c r="A22" s="48" t="s">
        <v>11</v>
      </c>
      <c r="B22" s="49"/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7"/>
      <c r="J22" s="17"/>
      <c r="K22" s="17"/>
      <c r="L22" s="17"/>
      <c r="M22" s="17"/>
      <c r="N22" s="17"/>
      <c r="O22" s="17"/>
      <c r="P22" s="17"/>
    </row>
    <row r="23" spans="1:16" x14ac:dyDescent="0.2">
      <c r="A23" s="46" t="s">
        <v>58</v>
      </c>
      <c r="B23" s="47"/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7"/>
      <c r="J23" s="17"/>
      <c r="K23" s="17"/>
      <c r="L23" s="17"/>
      <c r="M23" s="17"/>
      <c r="N23" s="17"/>
      <c r="O23" s="17"/>
      <c r="P23" s="17"/>
    </row>
    <row r="24" spans="1:16" ht="63.75" x14ac:dyDescent="0.2">
      <c r="A24" s="20" t="s">
        <v>40</v>
      </c>
      <c r="B24" s="17" t="s">
        <v>66</v>
      </c>
      <c r="C24" s="21">
        <v>0</v>
      </c>
      <c r="D24" s="21">
        <v>0</v>
      </c>
      <c r="E24" s="16">
        <v>0</v>
      </c>
      <c r="F24" s="16">
        <v>0</v>
      </c>
      <c r="G24" s="21">
        <v>0</v>
      </c>
      <c r="H24" s="21">
        <v>0</v>
      </c>
      <c r="I24" s="50" t="s">
        <v>32</v>
      </c>
      <c r="J24" s="50" t="s">
        <v>22</v>
      </c>
      <c r="K24" s="50">
        <v>4</v>
      </c>
      <c r="L24" s="50">
        <v>4</v>
      </c>
      <c r="M24" s="50">
        <v>3</v>
      </c>
      <c r="N24" s="50">
        <v>3</v>
      </c>
      <c r="O24" s="50">
        <v>3</v>
      </c>
      <c r="P24" s="50">
        <v>3</v>
      </c>
    </row>
    <row r="25" spans="1:16" x14ac:dyDescent="0.2">
      <c r="A25" s="46" t="s">
        <v>10</v>
      </c>
      <c r="B25" s="47"/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50"/>
      <c r="J25" s="50"/>
      <c r="K25" s="50"/>
      <c r="L25" s="50"/>
      <c r="M25" s="50"/>
      <c r="N25" s="50"/>
      <c r="O25" s="50"/>
      <c r="P25" s="50"/>
    </row>
    <row r="26" spans="1:16" x14ac:dyDescent="0.2">
      <c r="A26" s="48" t="s">
        <v>11</v>
      </c>
      <c r="B26" s="49"/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50"/>
      <c r="J26" s="50"/>
      <c r="K26" s="50"/>
      <c r="L26" s="50"/>
      <c r="M26" s="50"/>
      <c r="N26" s="50"/>
      <c r="O26" s="50"/>
      <c r="P26" s="50"/>
    </row>
    <row r="27" spans="1:16" x14ac:dyDescent="0.2">
      <c r="A27" s="46" t="s">
        <v>58</v>
      </c>
      <c r="B27" s="47"/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50"/>
      <c r="J27" s="50"/>
      <c r="K27" s="50"/>
      <c r="L27" s="50"/>
      <c r="M27" s="50"/>
      <c r="N27" s="50"/>
      <c r="O27" s="50"/>
      <c r="P27" s="50"/>
    </row>
    <row r="28" spans="1:16" ht="65.25" customHeight="1" x14ac:dyDescent="0.2">
      <c r="A28" s="39" t="s">
        <v>25</v>
      </c>
      <c r="B28" s="37" t="s">
        <v>66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50" t="s">
        <v>26</v>
      </c>
      <c r="J28" s="50" t="s">
        <v>22</v>
      </c>
      <c r="K28" s="50">
        <v>2</v>
      </c>
      <c r="L28" s="50">
        <v>2</v>
      </c>
      <c r="M28" s="55">
        <v>2</v>
      </c>
      <c r="N28" s="50">
        <v>2</v>
      </c>
      <c r="O28" s="50">
        <v>2</v>
      </c>
      <c r="P28" s="50">
        <v>2</v>
      </c>
    </row>
    <row r="29" spans="1:16" x14ac:dyDescent="0.2">
      <c r="A29" s="46" t="s">
        <v>10</v>
      </c>
      <c r="B29" s="47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50"/>
      <c r="J29" s="50"/>
      <c r="K29" s="50"/>
      <c r="L29" s="50"/>
      <c r="M29" s="56"/>
      <c r="N29" s="50"/>
      <c r="O29" s="50"/>
      <c r="P29" s="50"/>
    </row>
    <row r="30" spans="1:16" x14ac:dyDescent="0.2">
      <c r="A30" s="48" t="s">
        <v>11</v>
      </c>
      <c r="B30" s="49"/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50"/>
      <c r="J30" s="50"/>
      <c r="K30" s="50"/>
      <c r="L30" s="50"/>
      <c r="M30" s="56"/>
      <c r="N30" s="50"/>
      <c r="O30" s="50"/>
      <c r="P30" s="50"/>
    </row>
    <row r="31" spans="1:16" ht="15" customHeight="1" x14ac:dyDescent="0.2">
      <c r="A31" s="46" t="s">
        <v>58</v>
      </c>
      <c r="B31" s="47"/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50"/>
      <c r="J31" s="50"/>
      <c r="K31" s="50"/>
      <c r="L31" s="50"/>
      <c r="M31" s="57"/>
      <c r="N31" s="50"/>
      <c r="O31" s="50"/>
      <c r="P31" s="50"/>
    </row>
    <row r="32" spans="1:16" s="3" customFormat="1" ht="51.75" customHeight="1" x14ac:dyDescent="0.2">
      <c r="A32" s="51" t="s">
        <v>33</v>
      </c>
      <c r="B32" s="52"/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22"/>
      <c r="J32" s="19"/>
      <c r="K32" s="19"/>
      <c r="L32" s="19"/>
      <c r="M32" s="19"/>
      <c r="N32" s="19"/>
      <c r="O32" s="19"/>
      <c r="P32" s="19"/>
    </row>
    <row r="33" spans="1:16" x14ac:dyDescent="0.2">
      <c r="A33" s="46" t="s">
        <v>10</v>
      </c>
      <c r="B33" s="4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20"/>
      <c r="J33" s="17"/>
      <c r="K33" s="17"/>
      <c r="L33" s="17"/>
      <c r="M33" s="17"/>
      <c r="N33" s="17"/>
      <c r="O33" s="17"/>
      <c r="P33" s="17"/>
    </row>
    <row r="34" spans="1:16" x14ac:dyDescent="0.2">
      <c r="A34" s="48" t="s">
        <v>11</v>
      </c>
      <c r="B34" s="49"/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20"/>
      <c r="J34" s="17"/>
      <c r="K34" s="17"/>
      <c r="L34" s="17"/>
      <c r="M34" s="17"/>
      <c r="N34" s="17"/>
      <c r="O34" s="17"/>
      <c r="P34" s="17"/>
    </row>
    <row r="35" spans="1:16" x14ac:dyDescent="0.2">
      <c r="A35" s="46" t="s">
        <v>58</v>
      </c>
      <c r="B35" s="47"/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20"/>
      <c r="J35" s="17"/>
      <c r="K35" s="17"/>
      <c r="L35" s="17"/>
      <c r="M35" s="17"/>
      <c r="N35" s="17"/>
      <c r="O35" s="17"/>
      <c r="P35" s="17"/>
    </row>
    <row r="36" spans="1:16" ht="30" customHeight="1" x14ac:dyDescent="0.2">
      <c r="A36" s="53" t="s">
        <v>41</v>
      </c>
      <c r="B36" s="54" t="s">
        <v>66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55" t="s">
        <v>62</v>
      </c>
      <c r="J36" s="55" t="s">
        <v>22</v>
      </c>
      <c r="K36" s="42" t="s">
        <v>63</v>
      </c>
      <c r="L36" s="42" t="s">
        <v>63</v>
      </c>
      <c r="M36" s="42" t="s">
        <v>63</v>
      </c>
      <c r="N36" s="42" t="s">
        <v>63</v>
      </c>
      <c r="O36" s="42" t="s">
        <v>63</v>
      </c>
      <c r="P36" s="42" t="s">
        <v>63</v>
      </c>
    </row>
    <row r="37" spans="1:16" x14ac:dyDescent="0.2">
      <c r="A37" s="53"/>
      <c r="B37" s="54"/>
      <c r="C37" s="45"/>
      <c r="D37" s="45"/>
      <c r="E37" s="45"/>
      <c r="F37" s="45"/>
      <c r="G37" s="45"/>
      <c r="H37" s="45"/>
      <c r="I37" s="56"/>
      <c r="J37" s="56"/>
      <c r="K37" s="43"/>
      <c r="L37" s="43"/>
      <c r="M37" s="43"/>
      <c r="N37" s="43"/>
      <c r="O37" s="43"/>
      <c r="P37" s="43"/>
    </row>
    <row r="38" spans="1:16" x14ac:dyDescent="0.2">
      <c r="A38" s="53"/>
      <c r="B38" s="54"/>
      <c r="C38" s="45"/>
      <c r="D38" s="45"/>
      <c r="E38" s="45"/>
      <c r="F38" s="45"/>
      <c r="G38" s="45"/>
      <c r="H38" s="45"/>
      <c r="I38" s="56"/>
      <c r="J38" s="56"/>
      <c r="K38" s="43"/>
      <c r="L38" s="43"/>
      <c r="M38" s="43"/>
      <c r="N38" s="43"/>
      <c r="O38" s="43"/>
      <c r="P38" s="43"/>
    </row>
    <row r="39" spans="1:16" x14ac:dyDescent="0.2">
      <c r="A39" s="53"/>
      <c r="B39" s="54"/>
      <c r="C39" s="45"/>
      <c r="D39" s="45"/>
      <c r="E39" s="45"/>
      <c r="F39" s="45"/>
      <c r="G39" s="45"/>
      <c r="H39" s="45"/>
      <c r="I39" s="56"/>
      <c r="J39" s="56"/>
      <c r="K39" s="43"/>
      <c r="L39" s="43"/>
      <c r="M39" s="43"/>
      <c r="N39" s="43"/>
      <c r="O39" s="43"/>
      <c r="P39" s="43"/>
    </row>
    <row r="40" spans="1:16" ht="57" customHeight="1" x14ac:dyDescent="0.2">
      <c r="A40" s="53"/>
      <c r="B40" s="54"/>
      <c r="C40" s="45"/>
      <c r="D40" s="45"/>
      <c r="E40" s="45"/>
      <c r="F40" s="45"/>
      <c r="G40" s="45"/>
      <c r="H40" s="45"/>
      <c r="I40" s="56"/>
      <c r="J40" s="56"/>
      <c r="K40" s="43"/>
      <c r="L40" s="43"/>
      <c r="M40" s="43"/>
      <c r="N40" s="43"/>
      <c r="O40" s="43"/>
      <c r="P40" s="43"/>
    </row>
    <row r="41" spans="1:16" x14ac:dyDescent="0.2">
      <c r="A41" s="46" t="s">
        <v>10</v>
      </c>
      <c r="B41" s="47"/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56"/>
      <c r="J41" s="56"/>
      <c r="K41" s="43"/>
      <c r="L41" s="43"/>
      <c r="M41" s="43"/>
      <c r="N41" s="43"/>
      <c r="O41" s="43"/>
      <c r="P41" s="43"/>
    </row>
    <row r="42" spans="1:16" x14ac:dyDescent="0.2">
      <c r="A42" s="48" t="s">
        <v>11</v>
      </c>
      <c r="B42" s="49"/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56"/>
      <c r="J42" s="56"/>
      <c r="K42" s="43"/>
      <c r="L42" s="43"/>
      <c r="M42" s="43"/>
      <c r="N42" s="43"/>
      <c r="O42" s="43"/>
      <c r="P42" s="43"/>
    </row>
    <row r="43" spans="1:16" x14ac:dyDescent="0.2">
      <c r="A43" s="46" t="s">
        <v>58</v>
      </c>
      <c r="B43" s="47"/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57"/>
      <c r="J43" s="57"/>
      <c r="K43" s="44"/>
      <c r="L43" s="44"/>
      <c r="M43" s="44"/>
      <c r="N43" s="44"/>
      <c r="O43" s="44"/>
      <c r="P43" s="44"/>
    </row>
    <row r="44" spans="1:16" s="4" customFormat="1" ht="32.25" customHeight="1" x14ac:dyDescent="0.2">
      <c r="A44" s="71" t="s">
        <v>55</v>
      </c>
      <c r="B44" s="72"/>
      <c r="C44" s="14">
        <f>C48+C72</f>
        <v>5230</v>
      </c>
      <c r="D44" s="14">
        <f t="shared" ref="D44:H44" si="5">D48+D72</f>
        <v>2730</v>
      </c>
      <c r="E44" s="14">
        <f t="shared" si="5"/>
        <v>2500</v>
      </c>
      <c r="F44" s="14">
        <f t="shared" si="5"/>
        <v>0</v>
      </c>
      <c r="G44" s="14">
        <f t="shared" si="5"/>
        <v>0</v>
      </c>
      <c r="H44" s="14">
        <f t="shared" si="5"/>
        <v>0</v>
      </c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46" t="s">
        <v>10</v>
      </c>
      <c r="B45" s="47"/>
      <c r="C45" s="23">
        <f t="shared" ref="C45:H47" si="6">C49+C73</f>
        <v>0</v>
      </c>
      <c r="D45" s="23">
        <f t="shared" si="6"/>
        <v>0</v>
      </c>
      <c r="E45" s="23">
        <f t="shared" si="6"/>
        <v>0</v>
      </c>
      <c r="F45" s="23">
        <f t="shared" si="6"/>
        <v>0</v>
      </c>
      <c r="G45" s="23">
        <f t="shared" si="6"/>
        <v>0</v>
      </c>
      <c r="H45" s="23">
        <f t="shared" si="6"/>
        <v>0</v>
      </c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48" t="s">
        <v>11</v>
      </c>
      <c r="B46" s="49"/>
      <c r="C46" s="23">
        <f t="shared" si="6"/>
        <v>0</v>
      </c>
      <c r="D46" s="23">
        <f t="shared" si="6"/>
        <v>0</v>
      </c>
      <c r="E46" s="23">
        <f t="shared" si="6"/>
        <v>0</v>
      </c>
      <c r="F46" s="23">
        <f t="shared" si="6"/>
        <v>0</v>
      </c>
      <c r="G46" s="23">
        <f t="shared" si="6"/>
        <v>0</v>
      </c>
      <c r="H46" s="23">
        <f t="shared" si="6"/>
        <v>0</v>
      </c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46" t="s">
        <v>58</v>
      </c>
      <c r="B47" s="47"/>
      <c r="C47" s="23">
        <f t="shared" si="6"/>
        <v>5230</v>
      </c>
      <c r="D47" s="23">
        <f t="shared" si="6"/>
        <v>2730</v>
      </c>
      <c r="E47" s="23">
        <f t="shared" si="6"/>
        <v>2500</v>
      </c>
      <c r="F47" s="23">
        <f t="shared" si="6"/>
        <v>0</v>
      </c>
      <c r="G47" s="23">
        <f t="shared" si="6"/>
        <v>0</v>
      </c>
      <c r="H47" s="23">
        <f t="shared" si="6"/>
        <v>0</v>
      </c>
      <c r="I47" s="17"/>
      <c r="J47" s="17"/>
      <c r="K47" s="17"/>
      <c r="L47" s="17"/>
      <c r="M47" s="17"/>
      <c r="N47" s="17"/>
      <c r="O47" s="17"/>
      <c r="P47" s="17"/>
    </row>
    <row r="48" spans="1:16" s="3" customFormat="1" ht="44.25" customHeight="1" x14ac:dyDescent="0.2">
      <c r="A48" s="73" t="s">
        <v>57</v>
      </c>
      <c r="B48" s="74"/>
      <c r="C48" s="18">
        <f>SUM(C49:C51)</f>
        <v>230</v>
      </c>
      <c r="D48" s="18">
        <f>SUM(D49:D51)</f>
        <v>230</v>
      </c>
      <c r="E48" s="18">
        <f t="shared" ref="E48:H48" si="7">SUM(E49:E51)</f>
        <v>0</v>
      </c>
      <c r="F48" s="18">
        <f t="shared" si="7"/>
        <v>0</v>
      </c>
      <c r="G48" s="18">
        <f t="shared" si="7"/>
        <v>0</v>
      </c>
      <c r="H48" s="18">
        <f t="shared" si="7"/>
        <v>0</v>
      </c>
      <c r="I48" s="19"/>
      <c r="J48" s="19"/>
      <c r="K48" s="19"/>
      <c r="L48" s="19"/>
      <c r="M48" s="19"/>
      <c r="N48" s="19"/>
      <c r="O48" s="19"/>
      <c r="P48" s="19"/>
    </row>
    <row r="49" spans="1:16" x14ac:dyDescent="0.2">
      <c r="A49" s="46" t="s">
        <v>10</v>
      </c>
      <c r="B49" s="47"/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48" t="s">
        <v>11</v>
      </c>
      <c r="B50" s="49"/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46" t="s">
        <v>58</v>
      </c>
      <c r="B51" s="47"/>
      <c r="C51" s="16">
        <f>C63+C55+C59+C71</f>
        <v>230</v>
      </c>
      <c r="D51" s="16">
        <f>D63+D55+D59+D71</f>
        <v>230</v>
      </c>
      <c r="E51" s="16">
        <f t="shared" ref="E51:H51" si="8">E63+E55+E59+E71</f>
        <v>0</v>
      </c>
      <c r="F51" s="16">
        <f t="shared" si="8"/>
        <v>0</v>
      </c>
      <c r="G51" s="16">
        <f t="shared" si="8"/>
        <v>0</v>
      </c>
      <c r="H51" s="16">
        <f t="shared" si="8"/>
        <v>0</v>
      </c>
      <c r="I51" s="17"/>
      <c r="J51" s="17"/>
      <c r="K51" s="17"/>
      <c r="L51" s="17"/>
      <c r="M51" s="17"/>
      <c r="N51" s="17"/>
      <c r="O51" s="17"/>
      <c r="P51" s="17"/>
    </row>
    <row r="52" spans="1:16" ht="79.5" customHeight="1" x14ac:dyDescent="0.2">
      <c r="A52" s="20" t="s">
        <v>59</v>
      </c>
      <c r="B52" s="38" t="s">
        <v>66</v>
      </c>
      <c r="C52" s="16">
        <f>SUM(D52:H52)</f>
        <v>30</v>
      </c>
      <c r="D52" s="16">
        <f t="shared" ref="D52:H52" si="9">D55</f>
        <v>30</v>
      </c>
      <c r="E52" s="16">
        <f t="shared" si="9"/>
        <v>0</v>
      </c>
      <c r="F52" s="16">
        <f t="shared" si="9"/>
        <v>0</v>
      </c>
      <c r="G52" s="16">
        <f t="shared" si="9"/>
        <v>0</v>
      </c>
      <c r="H52" s="16">
        <f t="shared" si="9"/>
        <v>0</v>
      </c>
      <c r="I52" s="50" t="s">
        <v>46</v>
      </c>
      <c r="J52" s="50" t="s">
        <v>27</v>
      </c>
      <c r="K52" s="50">
        <v>1</v>
      </c>
      <c r="L52" s="50">
        <v>1</v>
      </c>
      <c r="M52" s="50">
        <v>0</v>
      </c>
      <c r="N52" s="50">
        <v>0</v>
      </c>
      <c r="O52" s="50">
        <v>0</v>
      </c>
      <c r="P52" s="50">
        <v>0</v>
      </c>
    </row>
    <row r="53" spans="1:16" x14ac:dyDescent="0.2">
      <c r="A53" s="89" t="s">
        <v>10</v>
      </c>
      <c r="B53" s="89"/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50"/>
      <c r="J53" s="50"/>
      <c r="K53" s="50"/>
      <c r="L53" s="50"/>
      <c r="M53" s="50"/>
      <c r="N53" s="50"/>
      <c r="O53" s="50"/>
      <c r="P53" s="50"/>
    </row>
    <row r="54" spans="1:16" x14ac:dyDescent="0.2">
      <c r="A54" s="53" t="s">
        <v>11</v>
      </c>
      <c r="B54" s="53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50"/>
      <c r="J54" s="50"/>
      <c r="K54" s="50"/>
      <c r="L54" s="50"/>
      <c r="M54" s="50"/>
      <c r="N54" s="50"/>
      <c r="O54" s="50"/>
      <c r="P54" s="50"/>
    </row>
    <row r="55" spans="1:16" x14ac:dyDescent="0.2">
      <c r="A55" s="46" t="s">
        <v>58</v>
      </c>
      <c r="B55" s="47"/>
      <c r="C55" s="16">
        <f>SUM(D55:H55)</f>
        <v>30</v>
      </c>
      <c r="D55" s="16">
        <v>30</v>
      </c>
      <c r="E55" s="24">
        <v>0</v>
      </c>
      <c r="F55" s="24">
        <v>0</v>
      </c>
      <c r="G55" s="16">
        <v>0</v>
      </c>
      <c r="H55" s="16">
        <v>0</v>
      </c>
      <c r="I55" s="50"/>
      <c r="J55" s="50"/>
      <c r="K55" s="50"/>
      <c r="L55" s="50"/>
      <c r="M55" s="50"/>
      <c r="N55" s="50"/>
      <c r="O55" s="50"/>
      <c r="P55" s="50"/>
    </row>
    <row r="56" spans="1:16" ht="63.75" x14ac:dyDescent="0.2">
      <c r="A56" s="36" t="s">
        <v>56</v>
      </c>
      <c r="B56" s="37" t="s">
        <v>66</v>
      </c>
      <c r="C56" s="16">
        <f>SUM(D56:H56)</f>
        <v>200</v>
      </c>
      <c r="D56" s="24">
        <f>D59</f>
        <v>200</v>
      </c>
      <c r="E56" s="24">
        <f t="shared" ref="E56:H56" si="10">E59</f>
        <v>0</v>
      </c>
      <c r="F56" s="24">
        <f t="shared" si="10"/>
        <v>0</v>
      </c>
      <c r="G56" s="24">
        <f t="shared" si="10"/>
        <v>0</v>
      </c>
      <c r="H56" s="24">
        <f t="shared" si="10"/>
        <v>0</v>
      </c>
      <c r="I56" s="82" t="s">
        <v>47</v>
      </c>
      <c r="J56" s="82" t="s">
        <v>22</v>
      </c>
      <c r="K56" s="82">
        <v>20</v>
      </c>
      <c r="L56" s="82">
        <v>20</v>
      </c>
      <c r="M56" s="82">
        <v>0</v>
      </c>
      <c r="N56" s="82">
        <v>0</v>
      </c>
      <c r="O56" s="82">
        <v>0</v>
      </c>
      <c r="P56" s="82">
        <v>0</v>
      </c>
    </row>
    <row r="57" spans="1:16" x14ac:dyDescent="0.2">
      <c r="A57" s="89" t="s">
        <v>10</v>
      </c>
      <c r="B57" s="89"/>
      <c r="C57" s="16">
        <f t="shared" ref="C57:C59" si="11">SUM(D57:H57)</f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82"/>
      <c r="J57" s="82"/>
      <c r="K57" s="82"/>
      <c r="L57" s="82"/>
      <c r="M57" s="82"/>
      <c r="N57" s="82"/>
      <c r="O57" s="82"/>
      <c r="P57" s="82"/>
    </row>
    <row r="58" spans="1:16" x14ac:dyDescent="0.2">
      <c r="A58" s="53" t="s">
        <v>11</v>
      </c>
      <c r="B58" s="53"/>
      <c r="C58" s="16">
        <f t="shared" si="11"/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82"/>
      <c r="J58" s="82"/>
      <c r="K58" s="82"/>
      <c r="L58" s="82"/>
      <c r="M58" s="82"/>
      <c r="N58" s="82"/>
      <c r="O58" s="82"/>
      <c r="P58" s="82"/>
    </row>
    <row r="59" spans="1:16" x14ac:dyDescent="0.2">
      <c r="A59" s="46" t="s">
        <v>58</v>
      </c>
      <c r="B59" s="47"/>
      <c r="C59" s="16">
        <f t="shared" si="11"/>
        <v>200</v>
      </c>
      <c r="D59" s="16">
        <v>200</v>
      </c>
      <c r="E59" s="16">
        <v>0</v>
      </c>
      <c r="F59" s="16">
        <v>0</v>
      </c>
      <c r="G59" s="16">
        <v>0</v>
      </c>
      <c r="H59" s="16">
        <v>0</v>
      </c>
      <c r="I59" s="82"/>
      <c r="J59" s="82"/>
      <c r="K59" s="82"/>
      <c r="L59" s="82"/>
      <c r="M59" s="82"/>
      <c r="N59" s="82"/>
      <c r="O59" s="82"/>
      <c r="P59" s="82"/>
    </row>
    <row r="60" spans="1:16" ht="68.25" customHeight="1" x14ac:dyDescent="0.2">
      <c r="A60" s="39" t="s">
        <v>34</v>
      </c>
      <c r="B60" s="37" t="s">
        <v>66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50" t="s">
        <v>48</v>
      </c>
      <c r="J60" s="50" t="s">
        <v>27</v>
      </c>
      <c r="K60" s="50">
        <v>3</v>
      </c>
      <c r="L60" s="50">
        <v>4</v>
      </c>
      <c r="M60" s="50">
        <v>4</v>
      </c>
      <c r="N60" s="50">
        <v>4</v>
      </c>
      <c r="O60" s="50">
        <v>4</v>
      </c>
      <c r="P60" s="50">
        <v>4</v>
      </c>
    </row>
    <row r="61" spans="1:16" x14ac:dyDescent="0.2">
      <c r="A61" s="46" t="s">
        <v>10</v>
      </c>
      <c r="B61" s="47"/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50"/>
      <c r="J61" s="50"/>
      <c r="K61" s="50"/>
      <c r="L61" s="50"/>
      <c r="M61" s="50"/>
      <c r="N61" s="50"/>
      <c r="O61" s="50"/>
      <c r="P61" s="50"/>
    </row>
    <row r="62" spans="1:16" x14ac:dyDescent="0.2">
      <c r="A62" s="48" t="s">
        <v>11</v>
      </c>
      <c r="B62" s="49"/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50"/>
      <c r="J62" s="50"/>
      <c r="K62" s="50"/>
      <c r="L62" s="50"/>
      <c r="M62" s="50"/>
      <c r="N62" s="50"/>
      <c r="O62" s="50"/>
      <c r="P62" s="50"/>
    </row>
    <row r="63" spans="1:16" x14ac:dyDescent="0.2">
      <c r="A63" s="46" t="s">
        <v>58</v>
      </c>
      <c r="B63" s="47"/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50"/>
      <c r="J63" s="50"/>
      <c r="K63" s="50"/>
      <c r="L63" s="50"/>
      <c r="M63" s="50"/>
      <c r="N63" s="50"/>
      <c r="O63" s="50"/>
      <c r="P63" s="50"/>
    </row>
    <row r="64" spans="1:16" ht="92.25" customHeight="1" x14ac:dyDescent="0.2">
      <c r="A64" s="20" t="s">
        <v>35</v>
      </c>
      <c r="B64" s="38" t="s">
        <v>66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50" t="s">
        <v>49</v>
      </c>
      <c r="J64" s="50" t="s">
        <v>22</v>
      </c>
      <c r="K64" s="50">
        <v>120</v>
      </c>
      <c r="L64" s="50">
        <v>125</v>
      </c>
      <c r="M64" s="50">
        <v>130</v>
      </c>
      <c r="N64" s="50">
        <v>135</v>
      </c>
      <c r="O64" s="50">
        <v>140</v>
      </c>
      <c r="P64" s="50">
        <v>145</v>
      </c>
    </row>
    <row r="65" spans="1:16" x14ac:dyDescent="0.2">
      <c r="A65" s="46" t="s">
        <v>10</v>
      </c>
      <c r="B65" s="47"/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50"/>
      <c r="J65" s="50"/>
      <c r="K65" s="50"/>
      <c r="L65" s="50"/>
      <c r="M65" s="50"/>
      <c r="N65" s="50"/>
      <c r="O65" s="50"/>
      <c r="P65" s="50"/>
    </row>
    <row r="66" spans="1:16" x14ac:dyDescent="0.2">
      <c r="A66" s="48" t="s">
        <v>11</v>
      </c>
      <c r="B66" s="49"/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50"/>
      <c r="J66" s="50"/>
      <c r="K66" s="50"/>
      <c r="L66" s="50"/>
      <c r="M66" s="50"/>
      <c r="N66" s="50"/>
      <c r="O66" s="50"/>
      <c r="P66" s="50"/>
    </row>
    <row r="67" spans="1:16" x14ac:dyDescent="0.2">
      <c r="A67" s="46" t="s">
        <v>58</v>
      </c>
      <c r="B67" s="47"/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50"/>
      <c r="J67" s="50"/>
      <c r="K67" s="50"/>
      <c r="L67" s="50"/>
      <c r="M67" s="50"/>
      <c r="N67" s="50"/>
      <c r="O67" s="50"/>
      <c r="P67" s="50"/>
    </row>
    <row r="68" spans="1:16" ht="79.5" customHeight="1" x14ac:dyDescent="0.2">
      <c r="A68" s="20" t="s">
        <v>36</v>
      </c>
      <c r="B68" s="38" t="s">
        <v>66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50" t="s">
        <v>50</v>
      </c>
      <c r="J68" s="50" t="s">
        <v>22</v>
      </c>
      <c r="K68" s="50">
        <v>40</v>
      </c>
      <c r="L68" s="50">
        <v>40</v>
      </c>
      <c r="M68" s="50">
        <v>40</v>
      </c>
      <c r="N68" s="50">
        <v>40</v>
      </c>
      <c r="O68" s="50">
        <v>40</v>
      </c>
      <c r="P68" s="50">
        <v>40</v>
      </c>
    </row>
    <row r="69" spans="1:16" x14ac:dyDescent="0.2">
      <c r="A69" s="46" t="s">
        <v>10</v>
      </c>
      <c r="B69" s="47"/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50"/>
      <c r="J69" s="50"/>
      <c r="K69" s="50"/>
      <c r="L69" s="50"/>
      <c r="M69" s="50"/>
      <c r="N69" s="50"/>
      <c r="O69" s="50"/>
      <c r="P69" s="50"/>
    </row>
    <row r="70" spans="1:16" x14ac:dyDescent="0.2">
      <c r="A70" s="48" t="s">
        <v>11</v>
      </c>
      <c r="B70" s="49"/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50"/>
      <c r="J70" s="50"/>
      <c r="K70" s="50"/>
      <c r="L70" s="50"/>
      <c r="M70" s="50"/>
      <c r="N70" s="50"/>
      <c r="O70" s="50"/>
      <c r="P70" s="50"/>
    </row>
    <row r="71" spans="1:16" x14ac:dyDescent="0.2">
      <c r="A71" s="46" t="s">
        <v>58</v>
      </c>
      <c r="B71" s="47"/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50"/>
      <c r="J71" s="50"/>
      <c r="K71" s="50"/>
      <c r="L71" s="50"/>
      <c r="M71" s="50"/>
      <c r="N71" s="50"/>
      <c r="O71" s="50"/>
      <c r="P71" s="50"/>
    </row>
    <row r="72" spans="1:16" ht="31.5" customHeight="1" x14ac:dyDescent="0.2">
      <c r="A72" s="69" t="s">
        <v>60</v>
      </c>
      <c r="B72" s="70"/>
      <c r="C72" s="16">
        <f>SUM(C73:C75)</f>
        <v>5000</v>
      </c>
      <c r="D72" s="16">
        <f t="shared" ref="D72:H72" si="12">SUM(D73:D75)</f>
        <v>2500</v>
      </c>
      <c r="E72" s="16">
        <f t="shared" si="12"/>
        <v>2500</v>
      </c>
      <c r="F72" s="16">
        <f t="shared" si="12"/>
        <v>0</v>
      </c>
      <c r="G72" s="16">
        <f t="shared" si="12"/>
        <v>0</v>
      </c>
      <c r="H72" s="16">
        <f t="shared" si="12"/>
        <v>0</v>
      </c>
      <c r="I72" s="50"/>
      <c r="J72" s="50"/>
      <c r="K72" s="55"/>
      <c r="L72" s="55"/>
      <c r="M72" s="55"/>
      <c r="N72" s="55"/>
      <c r="O72" s="55"/>
      <c r="P72" s="55"/>
    </row>
    <row r="73" spans="1:16" x14ac:dyDescent="0.2">
      <c r="A73" s="46" t="s">
        <v>10</v>
      </c>
      <c r="B73" s="47"/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50"/>
      <c r="J73" s="50"/>
      <c r="K73" s="56"/>
      <c r="L73" s="56"/>
      <c r="M73" s="56"/>
      <c r="N73" s="56"/>
      <c r="O73" s="56"/>
      <c r="P73" s="56"/>
    </row>
    <row r="74" spans="1:16" x14ac:dyDescent="0.2">
      <c r="A74" s="48" t="s">
        <v>11</v>
      </c>
      <c r="B74" s="49"/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50"/>
      <c r="J74" s="50"/>
      <c r="K74" s="56"/>
      <c r="L74" s="56"/>
      <c r="M74" s="56"/>
      <c r="N74" s="56"/>
      <c r="O74" s="56"/>
      <c r="P74" s="56"/>
    </row>
    <row r="75" spans="1:16" x14ac:dyDescent="0.2">
      <c r="A75" s="46" t="s">
        <v>58</v>
      </c>
      <c r="B75" s="47"/>
      <c r="C75" s="16">
        <f>C79</f>
        <v>5000</v>
      </c>
      <c r="D75" s="16">
        <f t="shared" ref="D75:H75" si="13">D79</f>
        <v>2500</v>
      </c>
      <c r="E75" s="16">
        <f t="shared" si="13"/>
        <v>2500</v>
      </c>
      <c r="F75" s="16">
        <f t="shared" si="13"/>
        <v>0</v>
      </c>
      <c r="G75" s="16">
        <f t="shared" si="13"/>
        <v>0</v>
      </c>
      <c r="H75" s="16">
        <f t="shared" si="13"/>
        <v>0</v>
      </c>
      <c r="I75" s="50"/>
      <c r="J75" s="50"/>
      <c r="K75" s="57"/>
      <c r="L75" s="57"/>
      <c r="M75" s="57"/>
      <c r="N75" s="57"/>
      <c r="O75" s="57"/>
      <c r="P75" s="57"/>
    </row>
    <row r="76" spans="1:16" s="5" customFormat="1" ht="174" customHeight="1" x14ac:dyDescent="0.2">
      <c r="A76" s="25" t="s">
        <v>65</v>
      </c>
      <c r="B76" s="38" t="s">
        <v>67</v>
      </c>
      <c r="C76" s="26">
        <f>SUM(D76:H76)</f>
        <v>5000</v>
      </c>
      <c r="D76" s="26">
        <v>2500</v>
      </c>
      <c r="E76" s="26">
        <f t="shared" ref="E76:H76" si="14">E79</f>
        <v>2500</v>
      </c>
      <c r="F76" s="26">
        <f t="shared" si="14"/>
        <v>0</v>
      </c>
      <c r="G76" s="26">
        <f t="shared" si="14"/>
        <v>0</v>
      </c>
      <c r="H76" s="26">
        <f t="shared" si="14"/>
        <v>0</v>
      </c>
      <c r="I76" s="68" t="s">
        <v>42</v>
      </c>
      <c r="J76" s="68" t="s">
        <v>22</v>
      </c>
      <c r="K76" s="58">
        <v>0</v>
      </c>
      <c r="L76" s="58">
        <v>3</v>
      </c>
      <c r="M76" s="61">
        <v>3</v>
      </c>
      <c r="N76" s="58">
        <v>0</v>
      </c>
      <c r="O76" s="58">
        <v>0</v>
      </c>
      <c r="P76" s="58">
        <v>0</v>
      </c>
    </row>
    <row r="77" spans="1:16" s="5" customFormat="1" ht="13.5" customHeight="1" x14ac:dyDescent="0.2">
      <c r="A77" s="64" t="s">
        <v>10</v>
      </c>
      <c r="B77" s="65"/>
      <c r="C77" s="26">
        <f t="shared" ref="C77:C79" si="15">SUM(D77:H77)</f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68"/>
      <c r="J77" s="68"/>
      <c r="K77" s="59"/>
      <c r="L77" s="59"/>
      <c r="M77" s="62"/>
      <c r="N77" s="59"/>
      <c r="O77" s="59"/>
      <c r="P77" s="59"/>
    </row>
    <row r="78" spans="1:16" s="5" customFormat="1" x14ac:dyDescent="0.2">
      <c r="A78" s="66" t="s">
        <v>11</v>
      </c>
      <c r="B78" s="67"/>
      <c r="C78" s="26">
        <f t="shared" si="15"/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68"/>
      <c r="J78" s="68"/>
      <c r="K78" s="59"/>
      <c r="L78" s="59"/>
      <c r="M78" s="62"/>
      <c r="N78" s="59"/>
      <c r="O78" s="59"/>
      <c r="P78" s="59"/>
    </row>
    <row r="79" spans="1:16" s="5" customFormat="1" x14ac:dyDescent="0.2">
      <c r="A79" s="46" t="s">
        <v>58</v>
      </c>
      <c r="B79" s="47"/>
      <c r="C79" s="26">
        <f t="shared" si="15"/>
        <v>5000</v>
      </c>
      <c r="D79" s="26">
        <v>2500</v>
      </c>
      <c r="E79" s="26">
        <v>2500</v>
      </c>
      <c r="F79" s="26">
        <v>0</v>
      </c>
      <c r="G79" s="26">
        <v>0</v>
      </c>
      <c r="H79" s="26">
        <v>0</v>
      </c>
      <c r="I79" s="68"/>
      <c r="J79" s="68"/>
      <c r="K79" s="60"/>
      <c r="L79" s="60"/>
      <c r="M79" s="63"/>
      <c r="N79" s="60"/>
      <c r="O79" s="60"/>
      <c r="P79" s="60"/>
    </row>
    <row r="80" spans="1:16" s="4" customFormat="1" ht="24" customHeight="1" x14ac:dyDescent="0.2">
      <c r="A80" s="80" t="s">
        <v>39</v>
      </c>
      <c r="B80" s="80"/>
      <c r="C80" s="27">
        <f>+D80+E80+H80+F80+G80</f>
        <v>290</v>
      </c>
      <c r="D80" s="27">
        <f>D81+D82+D83</f>
        <v>290</v>
      </c>
      <c r="E80" s="27">
        <f t="shared" ref="E80:H80" si="16">E81+E82+E83</f>
        <v>0</v>
      </c>
      <c r="F80" s="27">
        <f t="shared" si="16"/>
        <v>0</v>
      </c>
      <c r="G80" s="27">
        <f t="shared" si="16"/>
        <v>0</v>
      </c>
      <c r="H80" s="27">
        <f t="shared" si="16"/>
        <v>0</v>
      </c>
      <c r="I80" s="28"/>
      <c r="J80" s="28"/>
      <c r="K80" s="28"/>
      <c r="L80" s="28"/>
      <c r="M80" s="28"/>
      <c r="N80" s="28"/>
      <c r="O80" s="28"/>
      <c r="P80" s="28"/>
    </row>
    <row r="81" spans="1:16" ht="16.5" customHeight="1" x14ac:dyDescent="0.2">
      <c r="A81" s="79" t="s">
        <v>10</v>
      </c>
      <c r="B81" s="79"/>
      <c r="C81" s="29">
        <f t="shared" ref="C81:C83" si="17">+D81+E81+H81+F81+G81</f>
        <v>0</v>
      </c>
      <c r="D81" s="29">
        <f t="shared" ref="D81:H81" si="18">D85</f>
        <v>0</v>
      </c>
      <c r="E81" s="29">
        <f t="shared" si="18"/>
        <v>0</v>
      </c>
      <c r="F81" s="29">
        <f t="shared" ref="F81:G81" si="19">F85</f>
        <v>0</v>
      </c>
      <c r="G81" s="29">
        <f t="shared" si="19"/>
        <v>0</v>
      </c>
      <c r="H81" s="29">
        <f t="shared" si="18"/>
        <v>0</v>
      </c>
      <c r="I81" s="30"/>
      <c r="J81" s="30"/>
      <c r="K81" s="30"/>
      <c r="L81" s="30"/>
      <c r="M81" s="30"/>
      <c r="N81" s="30"/>
      <c r="O81" s="30"/>
      <c r="P81" s="30"/>
    </row>
    <row r="82" spans="1:16" ht="16.5" customHeight="1" x14ac:dyDescent="0.2">
      <c r="A82" s="79" t="s">
        <v>11</v>
      </c>
      <c r="B82" s="79"/>
      <c r="C82" s="29">
        <f t="shared" si="17"/>
        <v>0</v>
      </c>
      <c r="D82" s="29">
        <f t="shared" ref="D82:H82" si="20">D86</f>
        <v>0</v>
      </c>
      <c r="E82" s="29">
        <f t="shared" si="20"/>
        <v>0</v>
      </c>
      <c r="F82" s="29">
        <f t="shared" ref="F82:G82" si="21">F86</f>
        <v>0</v>
      </c>
      <c r="G82" s="29">
        <f t="shared" si="21"/>
        <v>0</v>
      </c>
      <c r="H82" s="29">
        <f t="shared" si="20"/>
        <v>0</v>
      </c>
      <c r="I82" s="30"/>
      <c r="J82" s="30"/>
      <c r="K82" s="30"/>
      <c r="L82" s="30"/>
      <c r="M82" s="30"/>
      <c r="N82" s="30"/>
      <c r="O82" s="30"/>
      <c r="P82" s="30"/>
    </row>
    <row r="83" spans="1:16" ht="16.5" customHeight="1" x14ac:dyDescent="0.2">
      <c r="A83" s="46" t="s">
        <v>58</v>
      </c>
      <c r="B83" s="47"/>
      <c r="C83" s="29">
        <f t="shared" si="17"/>
        <v>290</v>
      </c>
      <c r="D83" s="29">
        <f t="shared" ref="D83:H83" si="22">D87</f>
        <v>290</v>
      </c>
      <c r="E83" s="29">
        <f t="shared" si="22"/>
        <v>0</v>
      </c>
      <c r="F83" s="29">
        <f t="shared" ref="F83:G83" si="23">F87</f>
        <v>0</v>
      </c>
      <c r="G83" s="29">
        <f t="shared" si="23"/>
        <v>0</v>
      </c>
      <c r="H83" s="29">
        <f t="shared" si="22"/>
        <v>0</v>
      </c>
      <c r="I83" s="30"/>
      <c r="J83" s="30"/>
      <c r="K83" s="30"/>
      <c r="L83" s="30"/>
      <c r="M83" s="30"/>
      <c r="N83" s="30"/>
      <c r="O83" s="30"/>
      <c r="P83" s="30"/>
    </row>
    <row r="84" spans="1:16" s="3" customFormat="1" ht="27" customHeight="1" x14ac:dyDescent="0.2">
      <c r="A84" s="81" t="s">
        <v>37</v>
      </c>
      <c r="B84" s="81"/>
      <c r="C84" s="31">
        <f>D84+E84+F84+G84+H84</f>
        <v>290</v>
      </c>
      <c r="D84" s="31">
        <f>D85+D86+D87</f>
        <v>290</v>
      </c>
      <c r="E84" s="31">
        <f t="shared" ref="E84:H84" si="24">E85+E86+E87</f>
        <v>0</v>
      </c>
      <c r="F84" s="31">
        <f t="shared" si="24"/>
        <v>0</v>
      </c>
      <c r="G84" s="31">
        <f t="shared" si="24"/>
        <v>0</v>
      </c>
      <c r="H84" s="31">
        <f t="shared" si="24"/>
        <v>0</v>
      </c>
      <c r="I84" s="32"/>
      <c r="J84" s="32"/>
      <c r="K84" s="32"/>
      <c r="L84" s="32"/>
      <c r="M84" s="32"/>
      <c r="N84" s="32"/>
      <c r="O84" s="32"/>
      <c r="P84" s="32"/>
    </row>
    <row r="85" spans="1:16" ht="16.5" customHeight="1" x14ac:dyDescent="0.2">
      <c r="A85" s="79" t="s">
        <v>10</v>
      </c>
      <c r="B85" s="79"/>
      <c r="C85" s="29">
        <f t="shared" ref="C85:C86" si="25">D85+E85+F85+G85+H85</f>
        <v>0</v>
      </c>
      <c r="D85" s="29">
        <f t="shared" ref="D85:H86" si="26">D89+D93</f>
        <v>0</v>
      </c>
      <c r="E85" s="29">
        <f t="shared" si="26"/>
        <v>0</v>
      </c>
      <c r="F85" s="29">
        <f t="shared" si="26"/>
        <v>0</v>
      </c>
      <c r="G85" s="29">
        <f t="shared" si="26"/>
        <v>0</v>
      </c>
      <c r="H85" s="29">
        <f t="shared" si="26"/>
        <v>0</v>
      </c>
      <c r="I85" s="30"/>
      <c r="J85" s="30"/>
      <c r="K85" s="30"/>
      <c r="L85" s="30"/>
      <c r="M85" s="30"/>
      <c r="N85" s="30"/>
      <c r="O85" s="30"/>
      <c r="P85" s="30"/>
    </row>
    <row r="86" spans="1:16" ht="16.5" customHeight="1" x14ac:dyDescent="0.2">
      <c r="A86" s="79" t="s">
        <v>11</v>
      </c>
      <c r="B86" s="79"/>
      <c r="C86" s="29">
        <f t="shared" si="25"/>
        <v>0</v>
      </c>
      <c r="D86" s="29">
        <f t="shared" si="26"/>
        <v>0</v>
      </c>
      <c r="E86" s="29">
        <f t="shared" si="26"/>
        <v>0</v>
      </c>
      <c r="F86" s="29">
        <f t="shared" si="26"/>
        <v>0</v>
      </c>
      <c r="G86" s="29">
        <f t="shared" si="26"/>
        <v>0</v>
      </c>
      <c r="H86" s="29">
        <f t="shared" si="26"/>
        <v>0</v>
      </c>
      <c r="I86" s="30"/>
      <c r="J86" s="30"/>
      <c r="K86" s="30"/>
      <c r="L86" s="30"/>
      <c r="M86" s="30"/>
      <c r="N86" s="30"/>
      <c r="O86" s="30"/>
      <c r="P86" s="30"/>
    </row>
    <row r="87" spans="1:16" ht="16.5" customHeight="1" x14ac:dyDescent="0.2">
      <c r="A87" s="46" t="s">
        <v>58</v>
      </c>
      <c r="B87" s="47"/>
      <c r="C87" s="29">
        <f>D87+E87+F87+G87+H87</f>
        <v>290</v>
      </c>
      <c r="D87" s="29">
        <f>D91+D95</f>
        <v>290</v>
      </c>
      <c r="E87" s="29">
        <f t="shared" ref="E87:H87" si="27">E91+E95</f>
        <v>0</v>
      </c>
      <c r="F87" s="29">
        <f t="shared" si="27"/>
        <v>0</v>
      </c>
      <c r="G87" s="29">
        <f t="shared" si="27"/>
        <v>0</v>
      </c>
      <c r="H87" s="29">
        <f t="shared" si="27"/>
        <v>0</v>
      </c>
      <c r="I87" s="30"/>
      <c r="J87" s="30"/>
      <c r="K87" s="30"/>
      <c r="L87" s="30"/>
      <c r="M87" s="30"/>
      <c r="N87" s="30"/>
      <c r="O87" s="30"/>
      <c r="P87" s="30"/>
    </row>
    <row r="88" spans="1:16" ht="107.25" customHeight="1" x14ac:dyDescent="0.2">
      <c r="A88" s="35" t="s">
        <v>61</v>
      </c>
      <c r="B88" s="40" t="s">
        <v>66</v>
      </c>
      <c r="C88" s="29">
        <f>D88+E88+F88+G88+H88</f>
        <v>220</v>
      </c>
      <c r="D88" s="29">
        <f>D89+D90+D91</f>
        <v>220</v>
      </c>
      <c r="E88" s="29">
        <f t="shared" ref="E88:H88" si="28">E89+E90+E91</f>
        <v>0</v>
      </c>
      <c r="F88" s="29">
        <f t="shared" si="28"/>
        <v>0</v>
      </c>
      <c r="G88" s="29">
        <f t="shared" si="28"/>
        <v>0</v>
      </c>
      <c r="H88" s="29">
        <f t="shared" si="28"/>
        <v>0</v>
      </c>
      <c r="I88" s="79" t="s">
        <v>52</v>
      </c>
      <c r="J88" s="79" t="s">
        <v>12</v>
      </c>
      <c r="K88" s="92" t="s">
        <v>13</v>
      </c>
      <c r="L88" s="92" t="s">
        <v>14</v>
      </c>
      <c r="M88" s="92" t="s">
        <v>64</v>
      </c>
      <c r="N88" s="92" t="s">
        <v>64</v>
      </c>
      <c r="O88" s="92" t="s">
        <v>64</v>
      </c>
      <c r="P88" s="92" t="s">
        <v>64</v>
      </c>
    </row>
    <row r="89" spans="1:16" ht="16.5" customHeight="1" x14ac:dyDescent="0.2">
      <c r="A89" s="77" t="s">
        <v>10</v>
      </c>
      <c r="B89" s="78"/>
      <c r="C89" s="29">
        <f t="shared" ref="C89:C91" si="29">D89+E89+F89+G89+H89</f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79"/>
      <c r="J89" s="79"/>
      <c r="K89" s="92"/>
      <c r="L89" s="92"/>
      <c r="M89" s="92"/>
      <c r="N89" s="92"/>
      <c r="O89" s="92"/>
      <c r="P89" s="92"/>
    </row>
    <row r="90" spans="1:16" ht="16.5" customHeight="1" x14ac:dyDescent="0.2">
      <c r="A90" s="77" t="s">
        <v>11</v>
      </c>
      <c r="B90" s="78"/>
      <c r="C90" s="29">
        <f t="shared" si="29"/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79"/>
      <c r="J90" s="79"/>
      <c r="K90" s="92"/>
      <c r="L90" s="92"/>
      <c r="M90" s="92"/>
      <c r="N90" s="92"/>
      <c r="O90" s="92"/>
      <c r="P90" s="92"/>
    </row>
    <row r="91" spans="1:16" ht="16.5" customHeight="1" x14ac:dyDescent="0.2">
      <c r="A91" s="46" t="s">
        <v>58</v>
      </c>
      <c r="B91" s="47"/>
      <c r="C91" s="29">
        <f t="shared" si="29"/>
        <v>220</v>
      </c>
      <c r="D91" s="29">
        <v>220</v>
      </c>
      <c r="E91" s="29">
        <v>0</v>
      </c>
      <c r="F91" s="29">
        <v>0</v>
      </c>
      <c r="G91" s="29">
        <v>0</v>
      </c>
      <c r="H91" s="29">
        <v>0</v>
      </c>
      <c r="I91" s="79"/>
      <c r="J91" s="79"/>
      <c r="K91" s="92"/>
      <c r="L91" s="92"/>
      <c r="M91" s="92"/>
      <c r="N91" s="92"/>
      <c r="O91" s="92"/>
      <c r="P91" s="92"/>
    </row>
    <row r="92" spans="1:16" ht="67.5" customHeight="1" x14ac:dyDescent="0.2">
      <c r="A92" s="41" t="s">
        <v>51</v>
      </c>
      <c r="B92" s="10" t="s">
        <v>66</v>
      </c>
      <c r="C92" s="29">
        <f>D92+E92+F92+G92+H92</f>
        <v>70</v>
      </c>
      <c r="D92" s="29">
        <f>D95</f>
        <v>70</v>
      </c>
      <c r="E92" s="29">
        <f t="shared" ref="E92:H92" si="30">E95</f>
        <v>0</v>
      </c>
      <c r="F92" s="29">
        <f t="shared" si="30"/>
        <v>0</v>
      </c>
      <c r="G92" s="29">
        <f t="shared" si="30"/>
        <v>0</v>
      </c>
      <c r="H92" s="29">
        <f t="shared" si="30"/>
        <v>0</v>
      </c>
      <c r="I92" s="79" t="s">
        <v>53</v>
      </c>
      <c r="J92" s="79" t="s">
        <v>12</v>
      </c>
      <c r="K92" s="92" t="s">
        <v>15</v>
      </c>
      <c r="L92" s="92" t="s">
        <v>16</v>
      </c>
      <c r="M92" s="92" t="s">
        <v>64</v>
      </c>
      <c r="N92" s="92" t="s">
        <v>64</v>
      </c>
      <c r="O92" s="92" t="s">
        <v>64</v>
      </c>
      <c r="P92" s="92" t="s">
        <v>64</v>
      </c>
    </row>
    <row r="93" spans="1:16" ht="16.5" customHeight="1" x14ac:dyDescent="0.2">
      <c r="A93" s="77" t="s">
        <v>10</v>
      </c>
      <c r="B93" s="78"/>
      <c r="C93" s="29">
        <f t="shared" ref="C93:C95" si="31">D93+E93+F93+G93+H93</f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79"/>
      <c r="J93" s="79"/>
      <c r="K93" s="92"/>
      <c r="L93" s="92"/>
      <c r="M93" s="92"/>
      <c r="N93" s="92"/>
      <c r="O93" s="92"/>
      <c r="P93" s="92"/>
    </row>
    <row r="94" spans="1:16" ht="16.5" customHeight="1" x14ac:dyDescent="0.2">
      <c r="A94" s="77" t="s">
        <v>11</v>
      </c>
      <c r="B94" s="78"/>
      <c r="C94" s="29">
        <f t="shared" si="31"/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79"/>
      <c r="J94" s="79"/>
      <c r="K94" s="92"/>
      <c r="L94" s="92"/>
      <c r="M94" s="92"/>
      <c r="N94" s="92"/>
      <c r="O94" s="92"/>
      <c r="P94" s="92"/>
    </row>
    <row r="95" spans="1:16" ht="16.5" customHeight="1" x14ac:dyDescent="0.2">
      <c r="A95" s="46" t="s">
        <v>58</v>
      </c>
      <c r="B95" s="47"/>
      <c r="C95" s="29">
        <f t="shared" si="31"/>
        <v>70</v>
      </c>
      <c r="D95" s="29">
        <v>70</v>
      </c>
      <c r="E95" s="29">
        <v>0</v>
      </c>
      <c r="F95" s="29">
        <v>0</v>
      </c>
      <c r="G95" s="29">
        <v>0</v>
      </c>
      <c r="H95" s="29">
        <v>0</v>
      </c>
      <c r="I95" s="79"/>
      <c r="J95" s="79"/>
      <c r="K95" s="92"/>
      <c r="L95" s="92"/>
      <c r="M95" s="92"/>
      <c r="N95" s="92"/>
      <c r="O95" s="92"/>
      <c r="P95" s="92"/>
    </row>
    <row r="96" spans="1:16" s="3" customFormat="1" ht="24" customHeight="1" x14ac:dyDescent="0.2">
      <c r="A96" s="75" t="s">
        <v>45</v>
      </c>
      <c r="B96" s="76"/>
      <c r="C96" s="31">
        <f>D96+E96+F96+G96+H96</f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2"/>
      <c r="J96" s="32"/>
      <c r="K96" s="32"/>
      <c r="L96" s="32"/>
      <c r="M96" s="32"/>
      <c r="N96" s="32"/>
      <c r="O96" s="32"/>
      <c r="P96" s="32"/>
    </row>
    <row r="97" spans="1:16" x14ac:dyDescent="0.2">
      <c r="A97" s="77" t="s">
        <v>10</v>
      </c>
      <c r="B97" s="78"/>
      <c r="C97" s="29">
        <f t="shared" ref="C97:C99" si="32">D97+E97+F97+G97</f>
        <v>0</v>
      </c>
      <c r="D97" s="29">
        <f t="shared" ref="D97:D99" si="33">E97+F97+G97+H97</f>
        <v>0</v>
      </c>
      <c r="E97" s="29">
        <f t="shared" ref="E97:E99" si="34">F97+G97+H97+I97</f>
        <v>0</v>
      </c>
      <c r="F97" s="29">
        <f t="shared" ref="F97:F99" si="35">G97+H97+I97+J97</f>
        <v>0</v>
      </c>
      <c r="G97" s="29">
        <f t="shared" ref="G97:G99" si="36">H97+I97+J97+K97</f>
        <v>0</v>
      </c>
      <c r="H97" s="29">
        <f t="shared" ref="H97:H99" si="37">I97+J97+K97+L97</f>
        <v>0</v>
      </c>
      <c r="I97" s="30"/>
      <c r="J97" s="30"/>
      <c r="K97" s="30"/>
      <c r="L97" s="30"/>
      <c r="M97" s="30"/>
      <c r="N97" s="30"/>
      <c r="O97" s="30"/>
      <c r="P97" s="30"/>
    </row>
    <row r="98" spans="1:16" x14ac:dyDescent="0.2">
      <c r="A98" s="77" t="s">
        <v>11</v>
      </c>
      <c r="B98" s="78"/>
      <c r="C98" s="29">
        <f t="shared" si="32"/>
        <v>0</v>
      </c>
      <c r="D98" s="29">
        <f t="shared" si="33"/>
        <v>0</v>
      </c>
      <c r="E98" s="29">
        <f t="shared" si="34"/>
        <v>0</v>
      </c>
      <c r="F98" s="29">
        <f t="shared" si="35"/>
        <v>0</v>
      </c>
      <c r="G98" s="29">
        <f t="shared" si="36"/>
        <v>0</v>
      </c>
      <c r="H98" s="29">
        <f t="shared" si="37"/>
        <v>0</v>
      </c>
      <c r="I98" s="30"/>
      <c r="J98" s="30"/>
      <c r="K98" s="30"/>
      <c r="L98" s="30"/>
      <c r="M98" s="30"/>
      <c r="N98" s="30"/>
      <c r="O98" s="30"/>
      <c r="P98" s="30"/>
    </row>
    <row r="99" spans="1:16" x14ac:dyDescent="0.2">
      <c r="A99" s="46" t="s">
        <v>58</v>
      </c>
      <c r="B99" s="47"/>
      <c r="C99" s="29">
        <f t="shared" si="32"/>
        <v>0</v>
      </c>
      <c r="D99" s="29">
        <f t="shared" si="33"/>
        <v>0</v>
      </c>
      <c r="E99" s="29">
        <f t="shared" si="34"/>
        <v>0</v>
      </c>
      <c r="F99" s="29">
        <f t="shared" si="35"/>
        <v>0</v>
      </c>
      <c r="G99" s="29">
        <f t="shared" si="36"/>
        <v>0</v>
      </c>
      <c r="H99" s="29">
        <f t="shared" si="37"/>
        <v>0</v>
      </c>
      <c r="I99" s="30"/>
      <c r="J99" s="30"/>
      <c r="K99" s="30"/>
      <c r="L99" s="30"/>
      <c r="M99" s="30"/>
      <c r="N99" s="30"/>
      <c r="O99" s="30"/>
      <c r="P99" s="30"/>
    </row>
    <row r="100" spans="1:16" ht="68.25" customHeight="1" x14ac:dyDescent="0.2">
      <c r="A100" s="33" t="s">
        <v>38</v>
      </c>
      <c r="B100" s="10" t="s">
        <v>66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94" t="s">
        <v>54</v>
      </c>
      <c r="J100" s="94" t="s">
        <v>22</v>
      </c>
      <c r="K100" s="94">
        <v>2</v>
      </c>
      <c r="L100" s="94">
        <v>2</v>
      </c>
      <c r="M100" s="94">
        <v>2</v>
      </c>
      <c r="N100" s="94">
        <v>2</v>
      </c>
      <c r="O100" s="94">
        <v>2</v>
      </c>
      <c r="P100" s="94">
        <v>2</v>
      </c>
    </row>
    <row r="101" spans="1:16" ht="15" customHeight="1" x14ac:dyDescent="0.2">
      <c r="A101" s="77" t="s">
        <v>10</v>
      </c>
      <c r="B101" s="78"/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95"/>
      <c r="J101" s="95"/>
      <c r="K101" s="95"/>
      <c r="L101" s="95"/>
      <c r="M101" s="95"/>
      <c r="N101" s="95"/>
      <c r="O101" s="95"/>
      <c r="P101" s="95"/>
    </row>
    <row r="102" spans="1:16" ht="15" customHeight="1" x14ac:dyDescent="0.2">
      <c r="A102" s="77" t="s">
        <v>11</v>
      </c>
      <c r="B102" s="78"/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95"/>
      <c r="J102" s="95"/>
      <c r="K102" s="95"/>
      <c r="L102" s="95"/>
      <c r="M102" s="95"/>
      <c r="N102" s="95"/>
      <c r="O102" s="95"/>
      <c r="P102" s="95"/>
    </row>
    <row r="103" spans="1:16" x14ac:dyDescent="0.2">
      <c r="A103" s="46" t="s">
        <v>58</v>
      </c>
      <c r="B103" s="47"/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96"/>
      <c r="J103" s="96"/>
      <c r="K103" s="96"/>
      <c r="L103" s="96"/>
      <c r="M103" s="96"/>
      <c r="N103" s="96"/>
      <c r="O103" s="96"/>
      <c r="P103" s="96"/>
    </row>
  </sheetData>
  <mergeCells count="200">
    <mergeCell ref="A5:P5"/>
    <mergeCell ref="A6:P6"/>
    <mergeCell ref="A8:A10"/>
    <mergeCell ref="B8:B10"/>
    <mergeCell ref="C9:C10"/>
    <mergeCell ref="I9:I10"/>
    <mergeCell ref="M28:M31"/>
    <mergeCell ref="A22:B22"/>
    <mergeCell ref="A103:B103"/>
    <mergeCell ref="I100:I103"/>
    <mergeCell ref="J100:J103"/>
    <mergeCell ref="L92:L95"/>
    <mergeCell ref="M92:M95"/>
    <mergeCell ref="P92:P95"/>
    <mergeCell ref="I92:I95"/>
    <mergeCell ref="J92:J95"/>
    <mergeCell ref="A87:B87"/>
    <mergeCell ref="P100:P103"/>
    <mergeCell ref="K100:K103"/>
    <mergeCell ref="L100:L103"/>
    <mergeCell ref="M100:M103"/>
    <mergeCell ref="N100:N103"/>
    <mergeCell ref="O100:O103"/>
    <mergeCell ref="A91:B91"/>
    <mergeCell ref="A102:B102"/>
    <mergeCell ref="O88:O91"/>
    <mergeCell ref="O92:O95"/>
    <mergeCell ref="P88:P91"/>
    <mergeCell ref="K88:K91"/>
    <mergeCell ref="K92:K95"/>
    <mergeCell ref="L88:L91"/>
    <mergeCell ref="M88:M91"/>
    <mergeCell ref="I88:I91"/>
    <mergeCell ref="J88:J91"/>
    <mergeCell ref="N88:N91"/>
    <mergeCell ref="N92:N95"/>
    <mergeCell ref="D9:H9"/>
    <mergeCell ref="C8:H8"/>
    <mergeCell ref="I8:P8"/>
    <mergeCell ref="L9:P9"/>
    <mergeCell ref="J9:J10"/>
    <mergeCell ref="K9:K10"/>
    <mergeCell ref="N28:N31"/>
    <mergeCell ref="O28:O31"/>
    <mergeCell ref="P28:P31"/>
    <mergeCell ref="I28:I31"/>
    <mergeCell ref="J28:J31"/>
    <mergeCell ref="K28:K31"/>
    <mergeCell ref="O24:O27"/>
    <mergeCell ref="P24:P27"/>
    <mergeCell ref="J24:J27"/>
    <mergeCell ref="K24:K27"/>
    <mergeCell ref="L24:L27"/>
    <mergeCell ref="M24:M27"/>
    <mergeCell ref="N24:N27"/>
    <mergeCell ref="I24:I27"/>
    <mergeCell ref="O76:O79"/>
    <mergeCell ref="P76:P79"/>
    <mergeCell ref="A61:B61"/>
    <mergeCell ref="A62:B62"/>
    <mergeCell ref="A63:B63"/>
    <mergeCell ref="L60:L63"/>
    <mergeCell ref="M60:M63"/>
    <mergeCell ref="N60:N63"/>
    <mergeCell ref="O60:O63"/>
    <mergeCell ref="P60:P63"/>
    <mergeCell ref="I60:I63"/>
    <mergeCell ref="J60:J63"/>
    <mergeCell ref="K60:K63"/>
    <mergeCell ref="A65:B65"/>
    <mergeCell ref="A66:B66"/>
    <mergeCell ref="A67:B67"/>
    <mergeCell ref="L76:L79"/>
    <mergeCell ref="I72:I75"/>
    <mergeCell ref="J72:J75"/>
    <mergeCell ref="K72:K75"/>
    <mergeCell ref="L72:L75"/>
    <mergeCell ref="M72:M75"/>
    <mergeCell ref="N64:N67"/>
    <mergeCell ref="O64:O67"/>
    <mergeCell ref="I52:I55"/>
    <mergeCell ref="J52:J55"/>
    <mergeCell ref="K52:K55"/>
    <mergeCell ref="J56:J59"/>
    <mergeCell ref="K56:K59"/>
    <mergeCell ref="L52:L55"/>
    <mergeCell ref="M52:M55"/>
    <mergeCell ref="N52:N55"/>
    <mergeCell ref="O52:O55"/>
    <mergeCell ref="L56:L59"/>
    <mergeCell ref="M56:M59"/>
    <mergeCell ref="N56:N59"/>
    <mergeCell ref="O56:O59"/>
    <mergeCell ref="P64:P67"/>
    <mergeCell ref="I64:I67"/>
    <mergeCell ref="J64:J67"/>
    <mergeCell ref="K64:K67"/>
    <mergeCell ref="L64:L67"/>
    <mergeCell ref="M64:M67"/>
    <mergeCell ref="O72:O75"/>
    <mergeCell ref="P72:P75"/>
    <mergeCell ref="A23:B23"/>
    <mergeCell ref="A25:B25"/>
    <mergeCell ref="A26:B26"/>
    <mergeCell ref="A27:B27"/>
    <mergeCell ref="M68:M71"/>
    <mergeCell ref="N68:N71"/>
    <mergeCell ref="O68:O71"/>
    <mergeCell ref="P68:P71"/>
    <mergeCell ref="I68:I71"/>
    <mergeCell ref="J68:J71"/>
    <mergeCell ref="K68:K71"/>
    <mergeCell ref="L68:L71"/>
    <mergeCell ref="A69:B69"/>
    <mergeCell ref="A70:B70"/>
    <mergeCell ref="A71:B71"/>
    <mergeCell ref="A58:B58"/>
    <mergeCell ref="P56:P59"/>
    <mergeCell ref="I56:I59"/>
    <mergeCell ref="A45:B45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0:B20"/>
    <mergeCell ref="A46:B46"/>
    <mergeCell ref="A47:B47"/>
    <mergeCell ref="A57:B57"/>
    <mergeCell ref="A41:B41"/>
    <mergeCell ref="A42:B42"/>
    <mergeCell ref="A43:B43"/>
    <mergeCell ref="P52:P55"/>
    <mergeCell ref="A49:B49"/>
    <mergeCell ref="A50:B50"/>
    <mergeCell ref="A51:B51"/>
    <mergeCell ref="A53:B53"/>
    <mergeCell ref="A54:B54"/>
    <mergeCell ref="A55:B55"/>
    <mergeCell ref="A44:B44"/>
    <mergeCell ref="A48:B48"/>
    <mergeCell ref="A74:B74"/>
    <mergeCell ref="A59:B59"/>
    <mergeCell ref="A75:B75"/>
    <mergeCell ref="A96:B96"/>
    <mergeCell ref="A101:B101"/>
    <mergeCell ref="A97:B97"/>
    <mergeCell ref="A98:B98"/>
    <mergeCell ref="A99:B99"/>
    <mergeCell ref="A82:B82"/>
    <mergeCell ref="A83:B83"/>
    <mergeCell ref="A80:B80"/>
    <mergeCell ref="A81:B81"/>
    <mergeCell ref="A85:B85"/>
    <mergeCell ref="A86:B86"/>
    <mergeCell ref="A84:B84"/>
    <mergeCell ref="A89:B89"/>
    <mergeCell ref="A90:B90"/>
    <mergeCell ref="A93:B93"/>
    <mergeCell ref="A94:B94"/>
    <mergeCell ref="A95:B95"/>
    <mergeCell ref="N76:N79"/>
    <mergeCell ref="M76:M79"/>
    <mergeCell ref="A77:B77"/>
    <mergeCell ref="A78:B78"/>
    <mergeCell ref="A79:B79"/>
    <mergeCell ref="I76:I79"/>
    <mergeCell ref="J76:J79"/>
    <mergeCell ref="K76:K79"/>
    <mergeCell ref="N72:N75"/>
    <mergeCell ref="A72:B72"/>
    <mergeCell ref="A73:B73"/>
    <mergeCell ref="M36:M43"/>
    <mergeCell ref="N36:N43"/>
    <mergeCell ref="O36:O43"/>
    <mergeCell ref="P36:P43"/>
    <mergeCell ref="H36:H40"/>
    <mergeCell ref="A33:B33"/>
    <mergeCell ref="A34:B34"/>
    <mergeCell ref="A35:B35"/>
    <mergeCell ref="A29:B29"/>
    <mergeCell ref="A30:B30"/>
    <mergeCell ref="A31:B31"/>
    <mergeCell ref="L28:L31"/>
    <mergeCell ref="A32:B32"/>
    <mergeCell ref="A36:A40"/>
    <mergeCell ref="B36:B40"/>
    <mergeCell ref="C36:C40"/>
    <mergeCell ref="D36:D40"/>
    <mergeCell ref="E36:E40"/>
    <mergeCell ref="F36:F40"/>
    <mergeCell ref="G36:G40"/>
    <mergeCell ref="I36:I43"/>
    <mergeCell ref="J36:J43"/>
    <mergeCell ref="K36:K43"/>
    <mergeCell ref="L36:L43"/>
  </mergeCells>
  <pageMargins left="0.70866141732283472" right="0.70866141732283472" top="0.55118110236220474" bottom="0.55118110236220474" header="0" footer="0"/>
  <pageSetup paperSize="9" scale="92" fitToHeight="2" orientation="landscape" r:id="rId1"/>
  <rowBreaks count="1" manualBreakCount="1">
    <brk id="7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2020-01-20T05:22:51Z</cp:lastPrinted>
  <dcterms:created xsi:type="dcterms:W3CDTF">2018-10-25T03:56:13Z</dcterms:created>
  <dcterms:modified xsi:type="dcterms:W3CDTF">2020-01-21T03:34:26Z</dcterms:modified>
</cp:coreProperties>
</file>