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7" sheetId="1" r:id="rId1"/>
    <sheet name="8" sheetId="2" r:id="rId2"/>
  </sheets>
  <definedNames>
    <definedName name="_xlnm.Print_Area" localSheetId="1">'8'!$A$1:$G$92</definedName>
  </definedNames>
  <calcPr fullCalcOnLoad="1"/>
</workbook>
</file>

<file path=xl/sharedStrings.xml><?xml version="1.0" encoding="utf-8"?>
<sst xmlns="http://schemas.openxmlformats.org/spreadsheetml/2006/main" count="652" uniqueCount="230">
  <si>
    <t>Рз, ПР</t>
  </si>
  <si>
    <t>ЦСР</t>
  </si>
  <si>
    <t>ВР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</si>
  <si>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</si>
  <si>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</si>
  <si>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</si>
  <si>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Оплата электроэнергии за уличное освещение</t>
  </si>
  <si>
    <t>Культура</t>
  </si>
  <si>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</si>
  <si>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</si>
  <si>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</si>
  <si>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</si>
  <si>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</si>
  <si>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Жилищно-коммунальное хозяйство</t>
  </si>
  <si>
    <t>Межбюджетные трансферты</t>
  </si>
  <si>
    <t>Национальная безопасность и правоохранительная деятельность</t>
  </si>
  <si>
    <t xml:space="preserve">Культура и кинематография </t>
  </si>
  <si>
    <t>Социальная политика</t>
  </si>
  <si>
    <t>Составление протоколов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</si>
  <si>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</si>
  <si>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</si>
  <si>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Национальная экономика</t>
  </si>
  <si>
    <t>Иные бюджетные ассигнования</t>
  </si>
  <si>
    <t>Осуществление межмуниципального сотрудничества</t>
  </si>
  <si>
    <t>Обеспечение пожарной безопасности</t>
  </si>
  <si>
    <t>Наименование расходов</t>
  </si>
  <si>
    <t>Общегосударственные вопросы</t>
  </si>
  <si>
    <t>Сумма</t>
  </si>
  <si>
    <t>Итого по ведомственной структуре</t>
  </si>
  <si>
    <t xml:space="preserve">  руб.</t>
  </si>
  <si>
    <t xml:space="preserve"> </t>
  </si>
  <si>
    <t>Предоставление мер социальной поддержки отдельным категориям граждан, работающим и проживающим  в сельской местности и поселках городского типа (рабочих поселках), по оплате жилого помещения и  коммунальных услуг</t>
  </si>
  <si>
    <t>Депутаты представительного органа муниципального образования</t>
  </si>
  <si>
    <t>Дорожное хозяйство (дорожные фонды)</t>
  </si>
  <si>
    <t>Пенсионное обеспечение</t>
  </si>
  <si>
    <t>Пенсии за выслугу лет лицам, замещавшим муниципальные должности муниципального образования, муниципальным служащим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</si>
  <si>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</si>
  <si>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Опубликование правовых актов органов местного самоуправления</t>
  </si>
  <si>
    <t>80000А0030</t>
  </si>
  <si>
    <t>Казначейское исполнение бюджета поселения</t>
  </si>
  <si>
    <t>80000А0150</t>
  </si>
  <si>
    <t>Содержание автомобильных дорог местного значения и искусственных сооружений на них</t>
  </si>
  <si>
    <t xml:space="preserve"> Ремонт автомобильных дорог местного значения  и искусственных сооружений на них</t>
  </si>
  <si>
    <t>Н2101НК010</t>
  </si>
  <si>
    <t>Текущий ремонт водопроводных сетей</t>
  </si>
  <si>
    <t xml:space="preserve">Ограждение  санитарно- охранных зон </t>
  </si>
  <si>
    <t>Н2101НК020</t>
  </si>
  <si>
    <t>Техническое обслуживание сетей уличного освещения</t>
  </si>
  <si>
    <t>Н2201НУ010</t>
  </si>
  <si>
    <t>Н2201НУ020</t>
  </si>
  <si>
    <t>Приведение в нормативное состояние объектов, согласно «Паспорта доступности»</t>
  </si>
  <si>
    <t>80000А0110</t>
  </si>
  <si>
    <t xml:space="preserve">Вед </t>
  </si>
  <si>
    <t>Совет депутатов Нижнегалинского сельского поселения Верещагинского муниципального района Пермского края</t>
  </si>
  <si>
    <t>Закупка товаров, работ и услуг для обеспечения  государственных (муниципальных) нужд</t>
  </si>
  <si>
    <t>Администрация Нижнегалинского сельского поселения Верещагинского муниципального района Пермского края</t>
  </si>
  <si>
    <t>Содержание органов местного самоуправления за счет средств местного бюджета</t>
  </si>
  <si>
    <t>Муниципальная программа « Содержание и развитие  муниципального хозяйства в Нижнегалинском сельском поселении»</t>
  </si>
  <si>
    <t xml:space="preserve">Н200000000 </t>
  </si>
  <si>
    <t>Подпрограмма «Содержание и развитие дорожного хозяйства и обеспечение безопасности дорожного движения»</t>
  </si>
  <si>
    <t xml:space="preserve">Н230000000 
</t>
  </si>
  <si>
    <t xml:space="preserve">Н230100000 </t>
  </si>
  <si>
    <t xml:space="preserve">Н210000000 </t>
  </si>
  <si>
    <t xml:space="preserve">Н210100000 </t>
  </si>
  <si>
    <t xml:space="preserve">Подпрограмма «Благоустройство» </t>
  </si>
  <si>
    <t xml:space="preserve">Н220000000 </t>
  </si>
  <si>
    <t xml:space="preserve">Н220100000 </t>
  </si>
  <si>
    <t xml:space="preserve">Н220200000 </t>
  </si>
  <si>
    <t>Муниципальная программа «Развитие культуры  в Нижнегалинском сельском поселении»</t>
  </si>
  <si>
    <t xml:space="preserve">Н100000000 </t>
  </si>
  <si>
    <t xml:space="preserve">Н100100000 </t>
  </si>
  <si>
    <t>Н300000000</t>
  </si>
  <si>
    <t>Муниципальная программа « Пожарная безопасность в Нижнегалинском сельском поселении»</t>
  </si>
  <si>
    <t>Н310000000</t>
  </si>
  <si>
    <t>Подпрограмма  «Организационные и пропагандистские мероприятия в сфере пожарной безопасности»</t>
  </si>
  <si>
    <t>Н310100000</t>
  </si>
  <si>
    <t>Приобретение учебной литературы</t>
  </si>
  <si>
    <t>Закупка товаров, работ и услуг для   обеспечения государственных (муниципальных) нужд</t>
  </si>
  <si>
    <t>Н310200000</t>
  </si>
  <si>
    <t>Изготовление листовок, буклетов, пропагандирующих соблюдение мер пожарной безопасности</t>
  </si>
  <si>
    <t>Н320000000</t>
  </si>
  <si>
    <t>Подпрограмма  «Первичные меры  пожарной безопасности»</t>
  </si>
  <si>
    <t>Н320100000</t>
  </si>
  <si>
    <t>Содержание и текущий ремонт пожарных гидрантов</t>
  </si>
  <si>
    <t>Опашка населенных пунктов</t>
  </si>
  <si>
    <t>Укрепление материально-технической базы</t>
  </si>
  <si>
    <t>Защита населения и территории от чрезвычайных ситуаций природного и техногенного характера, гражданская оборона</t>
  </si>
  <si>
    <t>Н400000000</t>
  </si>
  <si>
    <t>Муниципальная программа «Обеспечение защищенности населения и территории Нижнегалинского сельского поселения от чрезвычайных ситуаций и повышение уровня безопасности людей на водных объектах»</t>
  </si>
  <si>
    <t>Н410000000</t>
  </si>
  <si>
    <t>Подпрограмма  «Функционирование системы гражданской обороны»</t>
  </si>
  <si>
    <t>Н410100000</t>
  </si>
  <si>
    <t>Изготовление печатных изданий для информирования населения</t>
  </si>
  <si>
    <t>Закупка товаров, работ и услуг для  обеспечения государственных (муниципальных) нужд</t>
  </si>
  <si>
    <t>Н420000000</t>
  </si>
  <si>
    <t>Подпрограмма  «Обеспечение безопасности населения на водных объектах»</t>
  </si>
  <si>
    <t>Обучение населения</t>
  </si>
  <si>
    <t>Н1003НЦ020</t>
  </si>
  <si>
    <t>Н3201НБ040</t>
  </si>
  <si>
    <t>Н3201НБ030</t>
  </si>
  <si>
    <t>Н3201НБ020</t>
  </si>
  <si>
    <t>Н3201НБ010</t>
  </si>
  <si>
    <t>Н3101НО020</t>
  </si>
  <si>
    <t>Н3101НО010</t>
  </si>
  <si>
    <t>Н4101НГ010</t>
  </si>
  <si>
    <t>Н4101НГ020</t>
  </si>
  <si>
    <t>Н500000000</t>
  </si>
  <si>
    <t>Муниципальная программа «Муниципальное управление в Нижнегалинском сельском поселении»</t>
  </si>
  <si>
    <t>Н510000000</t>
  </si>
  <si>
    <t>Н510500000</t>
  </si>
  <si>
    <t>Н5105А0010</t>
  </si>
  <si>
    <t>Глава муниципального образования</t>
  </si>
  <si>
    <t>Н510200000</t>
  </si>
  <si>
    <t>Н5102НМ010</t>
  </si>
  <si>
    <t>Профессиональная подготовка, переподготовка, повышение квалификации муниципальных служащих администрацииНижнегалинского сельского поселения</t>
  </si>
  <si>
    <t>Н5105А0050</t>
  </si>
  <si>
    <t>Н510600000</t>
  </si>
  <si>
    <t>Н5106АТ010</t>
  </si>
  <si>
    <t>Н510700000</t>
  </si>
  <si>
    <t>Н520000000</t>
  </si>
  <si>
    <t>Н520100000</t>
  </si>
  <si>
    <t>Н5201НИ010</t>
  </si>
  <si>
    <t>Обеспечение подготовки технических планов</t>
  </si>
  <si>
    <t>Н520200000</t>
  </si>
  <si>
    <t>Н5202НИ030</t>
  </si>
  <si>
    <t>Оценка рыночной стоимости муниципального имущества</t>
  </si>
  <si>
    <t>Н5104НМ020</t>
  </si>
  <si>
    <t>Н510400000</t>
  </si>
  <si>
    <t>Н510300000</t>
  </si>
  <si>
    <t>Н5103А0070</t>
  </si>
  <si>
    <t>Обкашивание территории</t>
  </si>
  <si>
    <t>Содержание мест захоронений</t>
  </si>
  <si>
    <t xml:space="preserve"> Непрограммные направления деятельности</t>
  </si>
  <si>
    <t>Подпрограмма  «Организация муниципального управления в Нижнегалинском сельском поселении»</t>
  </si>
  <si>
    <t>Подпрограмма"Управление муниципальным имуществом и земельными ресурсами Нижнегалинского сельского поселения"</t>
  </si>
  <si>
    <t>Подпрограмма "Управление муниципальным имуществом и земельными ресурсами Нижнегалинского сельского поселения"</t>
  </si>
  <si>
    <t>Подпрограмма «Организация муниципального управления в Нижнегалинском сельском поселении»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</si>
  <si>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</si>
  <si>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</si>
  <si>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не территориях, где отсутствуют военные комиссариаты</t>
  </si>
  <si>
    <t>Н51072П040</t>
  </si>
  <si>
    <t>Инвентаризация объектов недвижимости</t>
  </si>
  <si>
    <t>Н5201НИ040</t>
  </si>
  <si>
    <t>Н420100000</t>
  </si>
  <si>
    <t>Н4201НВ010</t>
  </si>
  <si>
    <t>Изготовление и установка наглядной агитации в местах купания</t>
  </si>
  <si>
    <t>Н3102НО030</t>
  </si>
  <si>
    <t>Устройство, содержание и текущий ремонт пожарных водоемов, в том числе подъездных путей к ним</t>
  </si>
  <si>
    <t>Н2301НД020</t>
  </si>
  <si>
    <t>Н2301НД030</t>
  </si>
  <si>
    <t>Н2302НД010</t>
  </si>
  <si>
    <t>Н230200000</t>
  </si>
  <si>
    <t xml:space="preserve">Паспортизация автомобильных дорог и искусственных сооружений на них </t>
  </si>
  <si>
    <t>Реализация мероприятий по благоустройству территории поселения, осуществляемая с участием средств самообложения граждан</t>
  </si>
  <si>
    <t>Н2202SP060</t>
  </si>
  <si>
    <t>Н5202НИ060</t>
  </si>
  <si>
    <t>Н1001НЦ080</t>
  </si>
  <si>
    <t>Оказание муниципальных услуг, выполнение работ бюджетными  и автономными учреждениями за счет средств местного бюджета</t>
  </si>
  <si>
    <t>Н100200000</t>
  </si>
  <si>
    <t>Н1002НЦ010</t>
  </si>
  <si>
    <t>Приобретение основных средств для муниципальных учреждений</t>
  </si>
  <si>
    <t>Н1002НЦ060</t>
  </si>
  <si>
    <t>Приобретение костюмов для участников вокальных групп</t>
  </si>
  <si>
    <t>Н100300000</t>
  </si>
  <si>
    <t>Н1003НЦ070</t>
  </si>
  <si>
    <t>Н51072С180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</si>
  <si>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</si>
  <si>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Н5106АТ050</t>
  </si>
  <si>
    <t xml:space="preserve">Реализация мероприятий по лицензированию скважин для водоснабжения населения
</t>
  </si>
  <si>
    <t>Н2202НУ040</t>
  </si>
  <si>
    <t>Основное мероприятие "Эффективное выполнение функций администрацией Нижнегалинского  сельского поселения"</t>
  </si>
  <si>
    <t>Основное мероприятие "Сохранение и развитие кадрового потенциала"</t>
  </si>
  <si>
    <t>Основное мероприятие "Финансовое обеспечение затрат части переданных полномочий в бюджет Верещагинского муниципального района"</t>
  </si>
  <si>
    <t>Основное мероприятие "Реализация администрацией Нижнегалинского сельского поселения  делегированных государственных полномочий"</t>
  </si>
  <si>
    <t>Основное мероприятие "Обеспечение взаимодействия Нижнегалинского сельского поселения с другими публично-правовыми образованиями и объединениями"</t>
  </si>
  <si>
    <t>Основное мероприятие "Повышение открытости деятельности администрации Нижнегалинского сельского поселения"</t>
  </si>
  <si>
    <t>Основное мероприятие "Учет муниципального имущества"</t>
  </si>
  <si>
    <t>Основное мероприятие "Распоряжение муниципальным имуществом"</t>
  </si>
  <si>
    <t>Основное мероприятие "Повышение устойчивости функционирования систем гражданской обороны"</t>
  </si>
  <si>
    <t>Основное мероприятие "Совершенствование системы безопасности людей на водных объектах"</t>
  </si>
  <si>
    <t>Основное мероприятие "Обеспечение мер пожарной безопасности"</t>
  </si>
  <si>
    <t>Основное мероприятие "Поддержание автомобильных дорог местного значения и пешеходных тротуаров  в нормативном состоянии"</t>
  </si>
  <si>
    <t>Основное мероприятие "Осуществление мероприятий, необходимых для обеспечения развития и функционирования системы управления автомобильными дорогами и искусственных сооружений на них"</t>
  </si>
  <si>
    <t>Основное мероприятие "Приведение в нормативное состояние объектов коммунальной инфраструктуры"</t>
  </si>
  <si>
    <t xml:space="preserve"> Основное мероприятие "Уличное освещение"</t>
  </si>
  <si>
    <t>Основное мероприятие "Создание условий для обеспечения населения комфортными условиями проживания"</t>
  </si>
  <si>
    <t>Основное мероприятие "Обеспечение равного доступа к культурным благам и возможности реализации творческого потенциала каждой личности"</t>
  </si>
  <si>
    <t>Основное мероприятие "Укрепление материально-технической базы муниципальных учреждений"</t>
  </si>
  <si>
    <t>Основное мероприятие "Приведение в нормативное состояние объектов, в соответствии с требованиями законодательства"</t>
  </si>
  <si>
    <t>Основное мероприятие "Организационные мероприятия"</t>
  </si>
  <si>
    <t>Основное мероприятие "Пропагандистские мероприятия"</t>
  </si>
  <si>
    <t>Основное мероприятие " Уличное освещение"</t>
  </si>
  <si>
    <t>Оснащение учреждений культуры приборами видеонаблюдения и их обслуживание</t>
  </si>
  <si>
    <t>Обучение членов комиссии по противопожарной безопасности</t>
  </si>
  <si>
    <t>Основное мероприятие "Владение муниципальным имуществом"</t>
  </si>
  <si>
    <t>Муниципальная программа « Содержание и развитие  муниципального хозяйства на территории Нижнегалинского сельского поселения»</t>
  </si>
  <si>
    <t>Подпрограмма «Содержание и развитие коммунальной инфраструктуры »</t>
  </si>
  <si>
    <t>Резервный фонд местной администрации</t>
  </si>
  <si>
    <t xml:space="preserve">Ведомственная структура   расходов  бюджета на 2019 год </t>
  </si>
  <si>
    <t xml:space="preserve">Ведомственная структура   расходов  бюджета на 2020-2021годы </t>
  </si>
  <si>
    <t>Исполнение бюджета поселения, составление отчетов об исполнении бюджета поселения (в части организации и ведения бюджетного (бухгалтерского), статистического, налогового учета и отчетности, бухгалтерского обслуживания бюджетного процесса поселения).</t>
  </si>
  <si>
    <t>Н520300000</t>
  </si>
  <si>
    <t>Основное мероприятие 3 "Владение, пользование и распоряжение земельными ресурсами"</t>
  </si>
  <si>
    <t>Н5203НИ070</t>
  </si>
  <si>
    <t>Обеспечение проведения кадастровых работ  по формированию земельных участков и постановки их на кадастровый учет"</t>
  </si>
  <si>
    <t>Н2101НК080</t>
  </si>
  <si>
    <t>Мероприятия по замене оборудования в целях водоснабжения населения</t>
  </si>
  <si>
    <t>Основное мероприятие  "Владение, пользование и распоряжение земельными ресурсами"</t>
  </si>
  <si>
    <t>80000АТ100</t>
  </si>
  <si>
    <t>Н2301ST040</t>
  </si>
  <si>
    <t>Здравоохранение</t>
  </si>
  <si>
    <t>Санитарно-эпидемилогическое благополучие</t>
  </si>
  <si>
    <t>800002У090</t>
  </si>
  <si>
    <t>Мероприятия по отлову, содкржанию, эвтаназии и утилизации (кремации) умерших в период содержания и эвтаназированных безнадзорных животных на территории Пермского края</t>
  </si>
  <si>
    <t>80000РТ040</t>
  </si>
  <si>
    <t>Утверждение генеральных планов поселений, правил землепользования и застройки</t>
  </si>
  <si>
    <t>Н2302НД020</t>
  </si>
  <si>
    <t>Проектирование и согласование схем организации дорожного движения, схем дислокации дорожных знаков и разметки</t>
  </si>
  <si>
    <t>Администрация  Верещагинского муниципального района Пермского края</t>
  </si>
  <si>
    <t>Управление финансов Верещагинского муниципального района</t>
  </si>
  <si>
    <t xml:space="preserve">Управление имущественных отношений и инфраструктуры </t>
  </si>
  <si>
    <t>Новая редакция приложения № 7</t>
  </si>
  <si>
    <t>Новая редакция  приложения 8</t>
  </si>
  <si>
    <t>Мероприятия по отлову, содержанию, эвтаназии и утилизации (кремации) умерших в период содержания и эвтаназированных безнадзорных животных на территории Пермского края</t>
  </si>
  <si>
    <t>Н5106АТ030</t>
  </si>
  <si>
    <t>Осуществление внешнего муниципального финансового контроля</t>
  </si>
  <si>
    <t>Итого по бюджету</t>
  </si>
  <si>
    <t>Обеспечение деятельности финансовы, налоговый и таможенных органов и органов финансового (финансово-бюджетного) надзора</t>
  </si>
  <si>
    <t>Приложение 2
к  решению Совета депутатов
                         Нижнегалинского сельского   поселения 
 от 30.04.2019г № 9/35
о бюджете</t>
  </si>
  <si>
    <t xml:space="preserve">Приложение 3
к  решению Совета депутатов
                         Нижнегалинского сельского   поселения 
 от 24.04.2019г  № 9/35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</si>
</sst>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000"/>
    <numFmt numFmtId="167" formatCode="0000000"/>
    <numFmt numFmtId="168" formatCode="0.000"/>
    <numFmt numFmtId="169" formatCode="00000\-0000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_ ;\-#,##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29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2" fillId="27" borderId="0">
      <alignment/>
      <protection/>
    </xf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0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43" fontId="4" fillId="0" borderId="0" xfId="61" applyFont="1" applyAlignment="1">
      <alignment horizontal="right"/>
    </xf>
    <xf numFmtId="0" fontId="6" fillId="0" borderId="10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6" fillId="0" borderId="10" xfId="61" applyFont="1" applyBorder="1" applyAlignment="1">
      <alignment horizontal="center" vertical="center"/>
    </xf>
    <xf numFmtId="43" fontId="4" fillId="0" borderId="0" xfId="61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43" fontId="10" fillId="0" borderId="0" xfId="61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6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3" fontId="15" fillId="0" borderId="10" xfId="61" applyFont="1" applyBorder="1" applyAlignment="1">
      <alignment/>
    </xf>
    <xf numFmtId="49" fontId="56" fillId="0" borderId="10" xfId="0" applyNumberFormat="1" applyFont="1" applyFill="1" applyBorder="1" applyAlignment="1">
      <alignment horizontal="left" wrapText="1"/>
    </xf>
    <xf numFmtId="0" fontId="18" fillId="0" borderId="10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wrapText="1"/>
    </xf>
    <xf numFmtId="0" fontId="56" fillId="0" borderId="13" xfId="0" applyFont="1" applyBorder="1" applyAlignment="1">
      <alignment horizontal="left" wrapText="1"/>
    </xf>
    <xf numFmtId="43" fontId="16" fillId="0" borderId="10" xfId="61" applyFont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18" fillId="0" borderId="10" xfId="53" applyNumberFormat="1" applyFont="1" applyFill="1" applyBorder="1" applyAlignment="1">
      <alignment horizontal="left" vertical="top" wrapText="1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center"/>
    </xf>
    <xf numFmtId="43" fontId="16" fillId="0" borderId="10" xfId="61" applyFont="1" applyBorder="1" applyAlignment="1">
      <alignment horizontal="left" vertical="center"/>
    </xf>
    <xf numFmtId="165" fontId="16" fillId="0" borderId="10" xfId="61" applyNumberFormat="1" applyFont="1" applyBorder="1" applyAlignment="1">
      <alignment horizontal="left" vertical="top"/>
    </xf>
    <xf numFmtId="43" fontId="16" fillId="31" borderId="10" xfId="61" applyFont="1" applyFill="1" applyBorder="1" applyAlignment="1">
      <alignment horizontal="left"/>
    </xf>
    <xf numFmtId="165" fontId="16" fillId="0" borderId="10" xfId="0" applyNumberFormat="1" applyFont="1" applyBorder="1" applyAlignment="1">
      <alignment horizontal="left" vertical="top"/>
    </xf>
    <xf numFmtId="43" fontId="16" fillId="0" borderId="10" xfId="61" applyFont="1" applyBorder="1" applyAlignment="1">
      <alignment horizontal="left"/>
    </xf>
    <xf numFmtId="0" fontId="15" fillId="0" borderId="10" xfId="0" applyFont="1" applyBorder="1" applyAlignment="1">
      <alignment horizontal="left" vertical="top"/>
    </xf>
    <xf numFmtId="43" fontId="15" fillId="0" borderId="10" xfId="61" applyFont="1" applyBorder="1" applyAlignment="1">
      <alignment horizontal="left"/>
    </xf>
    <xf numFmtId="165" fontId="15" fillId="0" borderId="10" xfId="0" applyNumberFormat="1" applyFont="1" applyBorder="1" applyAlignment="1">
      <alignment horizontal="left" vertical="top"/>
    </xf>
    <xf numFmtId="1" fontId="15" fillId="0" borderId="10" xfId="0" applyNumberFormat="1" applyFont="1" applyBorder="1" applyAlignment="1">
      <alignment horizontal="left" vertical="top"/>
    </xf>
    <xf numFmtId="164" fontId="15" fillId="0" borderId="10" xfId="0" applyNumberFormat="1" applyFont="1" applyBorder="1" applyAlignment="1">
      <alignment horizontal="left" vertical="top"/>
    </xf>
    <xf numFmtId="166" fontId="15" fillId="0" borderId="10" xfId="0" applyNumberFormat="1" applyFont="1" applyBorder="1" applyAlignment="1">
      <alignment horizontal="left" vertical="top"/>
    </xf>
    <xf numFmtId="164" fontId="16" fillId="0" borderId="10" xfId="0" applyNumberFormat="1" applyFont="1" applyBorder="1" applyAlignment="1">
      <alignment horizontal="left" vertical="top"/>
    </xf>
    <xf numFmtId="166" fontId="16" fillId="0" borderId="10" xfId="0" applyNumberFormat="1" applyFont="1" applyBorder="1" applyAlignment="1">
      <alignment horizontal="left" vertical="top"/>
    </xf>
    <xf numFmtId="167" fontId="18" fillId="0" borderId="10" xfId="0" applyNumberFormat="1" applyFont="1" applyBorder="1" applyAlignment="1">
      <alignment horizontal="left" vertical="top"/>
    </xf>
    <xf numFmtId="167" fontId="15" fillId="0" borderId="10" xfId="0" applyNumberFormat="1" applyFont="1" applyBorder="1" applyAlignment="1">
      <alignment horizontal="left" vertical="top"/>
    </xf>
    <xf numFmtId="0" fontId="56" fillId="0" borderId="10" xfId="0" applyFont="1" applyFill="1" applyBorder="1" applyAlignment="1">
      <alignment horizontal="left" wrapText="1"/>
    </xf>
    <xf numFmtId="167" fontId="16" fillId="0" borderId="10" xfId="0" applyNumberFormat="1" applyFont="1" applyBorder="1" applyAlignment="1">
      <alignment horizontal="left" vertical="top"/>
    </xf>
    <xf numFmtId="167" fontId="17" fillId="0" borderId="14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167" fontId="16" fillId="0" borderId="14" xfId="0" applyNumberFormat="1" applyFont="1" applyBorder="1" applyAlignment="1">
      <alignment horizontal="left" vertical="top" wrapText="1"/>
    </xf>
    <xf numFmtId="167" fontId="15" fillId="0" borderId="14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/>
    </xf>
    <xf numFmtId="49" fontId="18" fillId="0" borderId="10" xfId="0" applyNumberFormat="1" applyFont="1" applyFill="1" applyBorder="1" applyAlignment="1">
      <alignment horizontal="left" vertical="top"/>
    </xf>
    <xf numFmtId="167" fontId="18" fillId="0" borderId="14" xfId="0" applyNumberFormat="1" applyFont="1" applyBorder="1" applyAlignment="1">
      <alignment horizontal="left" vertical="top" wrapText="1"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16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166" fontId="18" fillId="0" borderId="10" xfId="0" applyNumberFormat="1" applyFont="1" applyBorder="1" applyAlignment="1">
      <alignment horizontal="left" vertical="top"/>
    </xf>
    <xf numFmtId="166" fontId="17" fillId="0" borderId="10" xfId="0" applyNumberFormat="1" applyFont="1" applyBorder="1" applyAlignment="1">
      <alignment horizontal="left" vertical="top"/>
    </xf>
    <xf numFmtId="49" fontId="17" fillId="0" borderId="10" xfId="0" applyNumberFormat="1" applyFont="1" applyBorder="1" applyAlignment="1">
      <alignment horizontal="left" vertical="top"/>
    </xf>
    <xf numFmtId="0" fontId="54" fillId="0" borderId="0" xfId="0" applyFont="1" applyAlignment="1">
      <alignment wrapText="1"/>
    </xf>
    <xf numFmtId="49" fontId="54" fillId="0" borderId="16" xfId="0" applyNumberFormat="1" applyFont="1" applyFill="1" applyBorder="1" applyAlignment="1">
      <alignment horizontal="left" wrapText="1"/>
    </xf>
    <xf numFmtId="0" fontId="15" fillId="0" borderId="14" xfId="0" applyFont="1" applyBorder="1" applyAlignment="1">
      <alignment horizontal="left" vertical="top"/>
    </xf>
    <xf numFmtId="0" fontId="56" fillId="0" borderId="10" xfId="0" applyFont="1" applyBorder="1" applyAlignment="1">
      <alignment vertical="top" wrapText="1"/>
    </xf>
    <xf numFmtId="43" fontId="15" fillId="0" borderId="13" xfId="61" applyFont="1" applyBorder="1" applyAlignment="1">
      <alignment/>
    </xf>
    <xf numFmtId="0" fontId="18" fillId="0" borderId="16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/>
    </xf>
    <xf numFmtId="0" fontId="54" fillId="0" borderId="16" xfId="0" applyFont="1" applyBorder="1" applyAlignment="1">
      <alignment vertical="top" wrapText="1"/>
    </xf>
    <xf numFmtId="43" fontId="16" fillId="0" borderId="13" xfId="61" applyFont="1" applyBorder="1" applyAlignment="1">
      <alignment/>
    </xf>
    <xf numFmtId="0" fontId="56" fillId="0" borderId="16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58" fillId="0" borderId="10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165" fontId="16" fillId="0" borderId="10" xfId="0" applyNumberFormat="1" applyFont="1" applyBorder="1" applyAlignment="1">
      <alignment horizontal="center" vertical="top"/>
    </xf>
    <xf numFmtId="49" fontId="17" fillId="0" borderId="14" xfId="0" applyNumberFormat="1" applyFont="1" applyBorder="1" applyAlignment="1">
      <alignment horizontal="left" vertical="top"/>
    </xf>
    <xf numFmtId="49" fontId="18" fillId="0" borderId="14" xfId="0" applyNumberFormat="1" applyFont="1" applyBorder="1" applyAlignment="1">
      <alignment horizontal="left" vertical="top"/>
    </xf>
    <xf numFmtId="0" fontId="7" fillId="0" borderId="17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43" fontId="16" fillId="0" borderId="13" xfId="61" applyFont="1" applyBorder="1" applyAlignment="1">
      <alignment horizontal="left"/>
    </xf>
    <xf numFmtId="43" fontId="15" fillId="0" borderId="13" xfId="61" applyFont="1" applyBorder="1" applyAlignment="1">
      <alignment horizontal="left"/>
    </xf>
    <xf numFmtId="0" fontId="60" fillId="0" borderId="0" xfId="0" applyFont="1" applyAlignment="1">
      <alignment/>
    </xf>
    <xf numFmtId="0" fontId="18" fillId="0" borderId="14" xfId="0" applyFont="1" applyBorder="1" applyAlignment="1">
      <alignment horizontal="left" vertical="top" wrapText="1"/>
    </xf>
    <xf numFmtId="167" fontId="15" fillId="0" borderId="14" xfId="0" applyNumberFormat="1" applyFont="1" applyBorder="1" applyAlignment="1">
      <alignment horizontal="left" vertical="top"/>
    </xf>
    <xf numFmtId="43" fontId="15" fillId="0" borderId="10" xfId="61" applyFont="1" applyBorder="1" applyAlignment="1">
      <alignment horizontal="center" vertical="center"/>
    </xf>
    <xf numFmtId="43" fontId="16" fillId="32" borderId="10" xfId="61" applyFont="1" applyFill="1" applyBorder="1" applyAlignment="1">
      <alignment horizontal="left"/>
    </xf>
    <xf numFmtId="43" fontId="15" fillId="32" borderId="13" xfId="61" applyFont="1" applyFill="1" applyBorder="1" applyAlignment="1">
      <alignment/>
    </xf>
    <xf numFmtId="43" fontId="15" fillId="32" borderId="10" xfId="61" applyFont="1" applyFill="1" applyBorder="1" applyAlignment="1">
      <alignment horizontal="left"/>
    </xf>
    <xf numFmtId="0" fontId="61" fillId="0" borderId="10" xfId="0" applyFont="1" applyBorder="1" applyAlignment="1">
      <alignment vertical="top" wrapText="1"/>
    </xf>
    <xf numFmtId="43" fontId="16" fillId="32" borderId="13" xfId="61" applyFont="1" applyFill="1" applyBorder="1" applyAlignment="1">
      <alignment horizontal="left"/>
    </xf>
    <xf numFmtId="43" fontId="15" fillId="32" borderId="13" xfId="61" applyFont="1" applyFill="1" applyBorder="1" applyAlignment="1">
      <alignment horizontal="left"/>
    </xf>
    <xf numFmtId="43" fontId="16" fillId="32" borderId="13" xfId="61" applyFont="1" applyFill="1" applyBorder="1" applyAlignment="1">
      <alignment/>
    </xf>
    <xf numFmtId="43" fontId="16" fillId="32" borderId="10" xfId="61" applyFont="1" applyFill="1" applyBorder="1" applyAlignment="1">
      <alignment/>
    </xf>
    <xf numFmtId="43" fontId="15" fillId="32" borderId="10" xfId="6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vertical="top" wrapText="1"/>
    </xf>
    <xf numFmtId="0" fontId="56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wrapText="1"/>
    </xf>
    <xf numFmtId="0" fontId="57" fillId="0" borderId="0" xfId="0" applyFont="1" applyAlignment="1">
      <alignment/>
    </xf>
    <xf numFmtId="0" fontId="56" fillId="0" borderId="0" xfId="0" applyFont="1" applyAlignment="1">
      <alignment wrapText="1"/>
    </xf>
    <xf numFmtId="0" fontId="18" fillId="0" borderId="0" xfId="0" applyFont="1" applyBorder="1" applyAlignment="1">
      <alignment horizontal="left" vertical="top" wrapText="1"/>
    </xf>
    <xf numFmtId="167" fontId="1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left" vertical="top"/>
    </xf>
    <xf numFmtId="49" fontId="18" fillId="0" borderId="10" xfId="0" applyNumberFormat="1" applyFont="1" applyBorder="1" applyAlignment="1">
      <alignment horizontal="left" vertical="top" wrapText="1"/>
    </xf>
    <xf numFmtId="0" fontId="60" fillId="0" borderId="10" xfId="0" applyFont="1" applyBorder="1" applyAlignment="1">
      <alignment/>
    </xf>
    <xf numFmtId="0" fontId="57" fillId="0" borderId="0" xfId="0" applyFont="1" applyAlignment="1">
      <alignment wrapText="1"/>
    </xf>
    <xf numFmtId="0" fontId="56" fillId="0" borderId="10" xfId="0" applyFont="1" applyBorder="1" applyAlignment="1">
      <alignment horizontal="left" wrapText="1"/>
    </xf>
    <xf numFmtId="166" fontId="7" fillId="0" borderId="10" xfId="0" applyNumberFormat="1" applyFont="1" applyBorder="1" applyAlignment="1">
      <alignment horizontal="left" vertical="top"/>
    </xf>
    <xf numFmtId="167" fontId="4" fillId="0" borderId="14" xfId="0" applyNumberFormat="1" applyFont="1" applyBorder="1" applyAlignment="1">
      <alignment horizontal="left" vertical="top"/>
    </xf>
    <xf numFmtId="0" fontId="58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8" fillId="0" borderId="0" xfId="0" applyFont="1" applyAlignment="1">
      <alignment wrapText="1"/>
    </xf>
    <xf numFmtId="49" fontId="7" fillId="0" borderId="10" xfId="0" applyNumberFormat="1" applyFont="1" applyBorder="1" applyAlignment="1">
      <alignment horizontal="left" vertical="top" wrapText="1"/>
    </xf>
    <xf numFmtId="0" fontId="55" fillId="0" borderId="0" xfId="0" applyFont="1" applyAlignment="1">
      <alignment wrapText="1"/>
    </xf>
    <xf numFmtId="0" fontId="7" fillId="0" borderId="11" xfId="0" applyFont="1" applyBorder="1" applyAlignment="1">
      <alignment horizontal="left" vertical="top" wrapText="1"/>
    </xf>
    <xf numFmtId="49" fontId="55" fillId="0" borderId="16" xfId="0" applyNumberFormat="1" applyFont="1" applyFill="1" applyBorder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0" fontId="55" fillId="0" borderId="16" xfId="0" applyFont="1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5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49" fontId="58" fillId="0" borderId="10" xfId="0" applyNumberFormat="1" applyFont="1" applyFill="1" applyBorder="1" applyAlignment="1">
      <alignment horizontal="left" wrapText="1"/>
    </xf>
    <xf numFmtId="0" fontId="60" fillId="0" borderId="0" xfId="0" applyFont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/>
    </xf>
    <xf numFmtId="0" fontId="58" fillId="0" borderId="0" xfId="0" applyFont="1" applyAlignment="1">
      <alignment horizontal="left" wrapText="1"/>
    </xf>
    <xf numFmtId="0" fontId="60" fillId="0" borderId="0" xfId="0" applyFont="1" applyAlignment="1">
      <alignment horizontal="left"/>
    </xf>
    <xf numFmtId="0" fontId="58" fillId="0" borderId="0" xfId="0" applyFont="1" applyAlignment="1">
      <alignment/>
    </xf>
    <xf numFmtId="0" fontId="55" fillId="0" borderId="12" xfId="0" applyFont="1" applyBorder="1" applyAlignment="1">
      <alignment horizontal="left" wrapText="1"/>
    </xf>
    <xf numFmtId="0" fontId="58" fillId="0" borderId="13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53" applyNumberFormat="1" applyFont="1" applyFill="1" applyBorder="1" applyAlignment="1">
      <alignment horizontal="left" vertical="top" wrapText="1"/>
      <protection/>
    </xf>
    <xf numFmtId="0" fontId="62" fillId="0" borderId="0" xfId="0" applyFont="1" applyAlignment="1">
      <alignment/>
    </xf>
    <xf numFmtId="1" fontId="4" fillId="0" borderId="10" xfId="0" applyNumberFormat="1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43" fontId="4" fillId="0" borderId="10" xfId="61" applyFont="1" applyBorder="1" applyAlignment="1">
      <alignment/>
    </xf>
    <xf numFmtId="43" fontId="4" fillId="0" borderId="10" xfId="61" applyFont="1" applyBorder="1" applyAlignment="1">
      <alignment horizontal="left"/>
    </xf>
    <xf numFmtId="175" fontId="6" fillId="0" borderId="10" xfId="61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43" fontId="18" fillId="0" borderId="13" xfId="61" applyFont="1" applyBorder="1" applyAlignment="1">
      <alignment/>
    </xf>
    <xf numFmtId="0" fontId="7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167" fontId="16" fillId="0" borderId="14" xfId="0" applyNumberFormat="1" applyFont="1" applyBorder="1" applyAlignment="1">
      <alignment horizontal="left" vertical="top"/>
    </xf>
    <xf numFmtId="165" fontId="6" fillId="0" borderId="10" xfId="0" applyNumberFormat="1" applyFont="1" applyBorder="1" applyAlignment="1">
      <alignment horizontal="left" vertical="top"/>
    </xf>
    <xf numFmtId="167" fontId="6" fillId="0" borderId="14" xfId="0" applyNumberFormat="1" applyFont="1" applyBorder="1" applyAlignment="1">
      <alignment horizontal="left" vertical="top"/>
    </xf>
    <xf numFmtId="166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43" fontId="6" fillId="0" borderId="10" xfId="61" applyFont="1" applyBorder="1" applyAlignment="1">
      <alignment/>
    </xf>
    <xf numFmtId="49" fontId="7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67" fontId="63" fillId="0" borderId="14" xfId="0" applyNumberFormat="1" applyFont="1" applyBorder="1" applyAlignment="1">
      <alignment horizontal="left" vertical="top" wrapText="1"/>
    </xf>
    <xf numFmtId="0" fontId="54" fillId="0" borderId="10" xfId="0" applyFont="1" applyBorder="1" applyAlignment="1">
      <alignment/>
    </xf>
    <xf numFmtId="49" fontId="17" fillId="0" borderId="11" xfId="0" applyNumberFormat="1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5" fontId="16" fillId="0" borderId="10" xfId="0" applyNumberFormat="1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left" vertical="top"/>
    </xf>
    <xf numFmtId="166" fontId="4" fillId="0" borderId="10" xfId="0" applyNumberFormat="1" applyFont="1" applyBorder="1" applyAlignment="1">
      <alignment horizontal="left" vertical="top"/>
    </xf>
    <xf numFmtId="43" fontId="18" fillId="0" borderId="10" xfId="61" applyFont="1" applyBorder="1" applyAlignment="1">
      <alignment horizontal="left"/>
    </xf>
    <xf numFmtId="0" fontId="55" fillId="0" borderId="0" xfId="0" applyFont="1" applyAlignment="1">
      <alignment horizontal="justify"/>
    </xf>
    <xf numFmtId="0" fontId="58" fillId="0" borderId="0" xfId="0" applyFont="1" applyAlignment="1">
      <alignment horizontal="justify"/>
    </xf>
    <xf numFmtId="165" fontId="16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49" fontId="5" fillId="0" borderId="0" xfId="53" applyNumberFormat="1" applyFont="1" applyFill="1" applyAlignment="1">
      <alignment horizontal="center" wrapText="1"/>
      <protection/>
    </xf>
    <xf numFmtId="49" fontId="64" fillId="0" borderId="0" xfId="53" applyNumberFormat="1" applyFont="1" applyFill="1" applyAlignment="1">
      <alignment horizontal="center" wrapText="1"/>
      <protection/>
    </xf>
    <xf numFmtId="0" fontId="4" fillId="0" borderId="0" xfId="0" applyFont="1" applyAlignment="1">
      <alignment horizontal="right" vertical="top" wrapText="1"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3" fontId="6" fillId="0" borderId="14" xfId="61" applyFont="1" applyBorder="1" applyAlignment="1">
      <alignment horizontal="center" vertical="center"/>
    </xf>
    <xf numFmtId="43" fontId="6" fillId="0" borderId="13" xfId="6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zoomScale="88" zoomScaleNormal="88" zoomScalePageLayoutView="0" workbookViewId="0" topLeftCell="A1">
      <selection activeCell="H2" sqref="H2"/>
    </sheetView>
  </sheetViews>
  <sheetFormatPr defaultColWidth="9.140625" defaultRowHeight="15"/>
  <cols>
    <col min="1" max="1" width="5.8515625" style="0" customWidth="1"/>
    <col min="2" max="2" width="6.00390625" style="22" customWidth="1"/>
    <col min="3" max="3" width="13.8515625" style="22" customWidth="1"/>
    <col min="4" max="4" width="6.421875" style="22" customWidth="1"/>
    <col min="5" max="5" width="66.00390625" style="5" customWidth="1"/>
    <col min="6" max="6" width="18.140625" style="23" customWidth="1"/>
    <col min="7" max="7" width="9.140625" style="10" customWidth="1"/>
  </cols>
  <sheetData>
    <row r="1" spans="2:6" ht="15.75">
      <c r="B1" s="20"/>
      <c r="C1" s="20"/>
      <c r="D1" s="20"/>
      <c r="E1" s="204"/>
      <c r="F1" s="204"/>
    </row>
    <row r="2" spans="2:6" ht="66" customHeight="1">
      <c r="B2" s="20"/>
      <c r="C2" s="207" t="s">
        <v>228</v>
      </c>
      <c r="D2" s="207"/>
      <c r="E2" s="207"/>
      <c r="F2" s="207"/>
    </row>
    <row r="3" spans="1:6" ht="17.25" customHeight="1">
      <c r="A3" s="208" t="s">
        <v>221</v>
      </c>
      <c r="B3" s="209"/>
      <c r="C3" s="209"/>
      <c r="D3" s="209"/>
      <c r="E3" s="209"/>
      <c r="F3" s="209"/>
    </row>
    <row r="4" spans="2:7" s="9" customFormat="1" ht="21" customHeight="1">
      <c r="B4" s="205" t="s">
        <v>198</v>
      </c>
      <c r="C4" s="206"/>
      <c r="D4" s="206"/>
      <c r="E4" s="206"/>
      <c r="F4" s="206"/>
      <c r="G4" s="206"/>
    </row>
    <row r="5" spans="2:7" s="2" customFormat="1" ht="15.75">
      <c r="B5" s="203"/>
      <c r="C5" s="203"/>
      <c r="D5" s="203"/>
      <c r="E5" s="203"/>
      <c r="F5" s="203"/>
      <c r="G5" s="10"/>
    </row>
    <row r="6" spans="1:7" s="19" customFormat="1" ht="15.75">
      <c r="A6" s="29" t="s">
        <v>52</v>
      </c>
      <c r="B6" s="21" t="s">
        <v>0</v>
      </c>
      <c r="C6" s="21" t="s">
        <v>1</v>
      </c>
      <c r="D6" s="21" t="s">
        <v>2</v>
      </c>
      <c r="E6" s="7" t="s">
        <v>25</v>
      </c>
      <c r="F6" s="15" t="s">
        <v>27</v>
      </c>
      <c r="G6" s="24"/>
    </row>
    <row r="7" spans="1:7" s="19" customFormat="1" ht="35.25" customHeight="1">
      <c r="A7" s="29">
        <v>300</v>
      </c>
      <c r="B7" s="47"/>
      <c r="C7" s="47"/>
      <c r="D7" s="47"/>
      <c r="E7" s="140" t="s">
        <v>218</v>
      </c>
      <c r="F7" s="48">
        <f>F8+F44+F50+F75+F97+F109+F114+F126</f>
        <v>6329683.96</v>
      </c>
      <c r="G7" s="24"/>
    </row>
    <row r="8" spans="1:6" ht="18.75" customHeight="1">
      <c r="A8" s="31"/>
      <c r="B8" s="49">
        <v>100</v>
      </c>
      <c r="C8" s="46"/>
      <c r="D8" s="46"/>
      <c r="E8" s="140" t="s">
        <v>26</v>
      </c>
      <c r="F8" s="50">
        <f>F9+F15+F35+F41+F32</f>
        <v>2381033.15</v>
      </c>
    </row>
    <row r="9" spans="1:6" ht="31.5">
      <c r="A9" s="32"/>
      <c r="B9" s="51">
        <v>102</v>
      </c>
      <c r="C9" s="46"/>
      <c r="D9" s="46"/>
      <c r="E9" s="140" t="s">
        <v>9</v>
      </c>
      <c r="F9" s="52">
        <v>506771.72</v>
      </c>
    </row>
    <row r="10" spans="1:6" ht="31.5">
      <c r="A10" s="32"/>
      <c r="B10" s="51"/>
      <c r="C10" s="100" t="s">
        <v>106</v>
      </c>
      <c r="D10" s="85"/>
      <c r="E10" s="97" t="s">
        <v>107</v>
      </c>
      <c r="F10" s="52">
        <v>506771.72</v>
      </c>
    </row>
    <row r="11" spans="1:6" ht="31.5">
      <c r="A11" s="32"/>
      <c r="B11" s="51"/>
      <c r="C11" s="100" t="s">
        <v>108</v>
      </c>
      <c r="D11" s="85"/>
      <c r="E11" s="97" t="s">
        <v>133</v>
      </c>
      <c r="F11" s="52">
        <v>506771.72</v>
      </c>
    </row>
    <row r="12" spans="1:6" ht="31.5">
      <c r="A12" s="32"/>
      <c r="B12" s="51"/>
      <c r="C12" s="101" t="s">
        <v>109</v>
      </c>
      <c r="D12" s="85"/>
      <c r="E12" s="98" t="s">
        <v>170</v>
      </c>
      <c r="F12" s="54">
        <v>506771.72</v>
      </c>
    </row>
    <row r="13" spans="1:10" ht="15.75">
      <c r="A13" s="32"/>
      <c r="B13" s="55"/>
      <c r="C13" s="101" t="s">
        <v>110</v>
      </c>
      <c r="D13" s="85"/>
      <c r="E13" s="98" t="s">
        <v>111</v>
      </c>
      <c r="F13" s="54">
        <v>506771.72</v>
      </c>
      <c r="J13" t="s">
        <v>30</v>
      </c>
    </row>
    <row r="14" spans="1:6" ht="62.25" customHeight="1">
      <c r="A14" s="32"/>
      <c r="B14" s="55"/>
      <c r="C14" s="57"/>
      <c r="D14" s="58">
        <v>100</v>
      </c>
      <c r="E14" s="8" t="s">
        <v>36</v>
      </c>
      <c r="F14" s="54">
        <v>506771.72</v>
      </c>
    </row>
    <row r="15" spans="1:6" ht="51" customHeight="1">
      <c r="A15" s="32"/>
      <c r="B15" s="51">
        <v>104</v>
      </c>
      <c r="C15" s="59"/>
      <c r="D15" s="60"/>
      <c r="E15" s="140" t="s">
        <v>3</v>
      </c>
      <c r="F15" s="52">
        <f>F16</f>
        <v>1647361.43</v>
      </c>
    </row>
    <row r="16" spans="1:6" ht="34.5" customHeight="1">
      <c r="A16" s="32"/>
      <c r="B16" s="51"/>
      <c r="C16" s="100" t="s">
        <v>106</v>
      </c>
      <c r="D16" s="85"/>
      <c r="E16" s="97" t="s">
        <v>107</v>
      </c>
      <c r="F16" s="52">
        <f>F17</f>
        <v>1647361.43</v>
      </c>
    </row>
    <row r="17" spans="1:6" ht="33" customHeight="1">
      <c r="A17" s="32"/>
      <c r="B17" s="51"/>
      <c r="C17" s="100" t="s">
        <v>108</v>
      </c>
      <c r="D17" s="85"/>
      <c r="E17" s="97" t="s">
        <v>133</v>
      </c>
      <c r="F17" s="113">
        <f>F18+F21+F26+F29</f>
        <v>1647361.43</v>
      </c>
    </row>
    <row r="18" spans="1:6" ht="33" customHeight="1">
      <c r="A18" s="32"/>
      <c r="B18" s="51"/>
      <c r="C18" s="101" t="s">
        <v>112</v>
      </c>
      <c r="D18" s="85"/>
      <c r="E18" s="98" t="s">
        <v>171</v>
      </c>
      <c r="F18" s="114">
        <v>10000</v>
      </c>
    </row>
    <row r="19" spans="1:6" ht="33" customHeight="1">
      <c r="A19" s="32"/>
      <c r="B19" s="51"/>
      <c r="C19" s="101" t="s">
        <v>113</v>
      </c>
      <c r="D19" s="85"/>
      <c r="E19" s="98" t="s">
        <v>114</v>
      </c>
      <c r="F19" s="114">
        <v>10000</v>
      </c>
    </row>
    <row r="20" spans="1:6" ht="33" customHeight="1">
      <c r="A20" s="32"/>
      <c r="B20" s="51"/>
      <c r="C20" s="101"/>
      <c r="D20" s="53">
        <v>200</v>
      </c>
      <c r="E20" s="102" t="s">
        <v>93</v>
      </c>
      <c r="F20" s="114">
        <v>10000</v>
      </c>
    </row>
    <row r="21" spans="1:6" ht="33" customHeight="1">
      <c r="A21" s="32"/>
      <c r="B21" s="51"/>
      <c r="C21" s="101" t="s">
        <v>109</v>
      </c>
      <c r="D21" s="85"/>
      <c r="E21" s="98" t="s">
        <v>170</v>
      </c>
      <c r="F21" s="115">
        <f>F22</f>
        <v>1605429.43</v>
      </c>
    </row>
    <row r="22" spans="1:6" ht="33" customHeight="1">
      <c r="A22" s="32"/>
      <c r="B22" s="51"/>
      <c r="C22" s="101" t="s">
        <v>115</v>
      </c>
      <c r="D22" s="85"/>
      <c r="E22" s="98" t="s">
        <v>56</v>
      </c>
      <c r="F22" s="114">
        <f>F23+F24+F25</f>
        <v>1605429.43</v>
      </c>
    </row>
    <row r="23" spans="1:6" ht="33" customHeight="1">
      <c r="A23" s="32"/>
      <c r="B23" s="51"/>
      <c r="C23" s="101"/>
      <c r="D23" s="85">
        <v>100</v>
      </c>
      <c r="E23" s="8" t="s">
        <v>36</v>
      </c>
      <c r="F23" s="114">
        <v>1064189.99</v>
      </c>
    </row>
    <row r="24" spans="1:6" ht="33" customHeight="1">
      <c r="A24" s="32"/>
      <c r="B24" s="51"/>
      <c r="C24" s="101"/>
      <c r="D24" s="85">
        <v>200</v>
      </c>
      <c r="E24" s="102" t="s">
        <v>93</v>
      </c>
      <c r="F24" s="114">
        <v>520734.44</v>
      </c>
    </row>
    <row r="25" spans="1:6" ht="14.25" customHeight="1">
      <c r="A25" s="32"/>
      <c r="B25" s="51"/>
      <c r="C25" s="101"/>
      <c r="D25" s="85">
        <v>800</v>
      </c>
      <c r="E25" s="98" t="s">
        <v>22</v>
      </c>
      <c r="F25" s="114">
        <v>20505</v>
      </c>
    </row>
    <row r="26" spans="1:6" ht="47.25" customHeight="1">
      <c r="A26" s="32"/>
      <c r="B26" s="51"/>
      <c r="C26" s="101" t="s">
        <v>116</v>
      </c>
      <c r="D26" s="85"/>
      <c r="E26" s="98" t="s">
        <v>172</v>
      </c>
      <c r="F26" s="114">
        <v>31132</v>
      </c>
    </row>
    <row r="27" spans="1:6" ht="21" customHeight="1">
      <c r="A27" s="32"/>
      <c r="B27" s="51"/>
      <c r="C27" s="101" t="s">
        <v>117</v>
      </c>
      <c r="D27" s="85"/>
      <c r="E27" s="96" t="s">
        <v>39</v>
      </c>
      <c r="F27" s="114">
        <v>31132</v>
      </c>
    </row>
    <row r="28" spans="1:6" ht="18.75" customHeight="1">
      <c r="A28" s="32"/>
      <c r="B28" s="51"/>
      <c r="C28" s="101"/>
      <c r="D28" s="85">
        <v>500</v>
      </c>
      <c r="E28" s="96" t="s">
        <v>14</v>
      </c>
      <c r="F28" s="114">
        <v>31132</v>
      </c>
    </row>
    <row r="29" spans="1:9" ht="45" customHeight="1">
      <c r="A29" s="32"/>
      <c r="B29" s="51"/>
      <c r="C29" s="101" t="s">
        <v>118</v>
      </c>
      <c r="D29" s="85"/>
      <c r="E29" s="98" t="s">
        <v>173</v>
      </c>
      <c r="F29" s="115">
        <f>F30</f>
        <v>800</v>
      </c>
      <c r="I29" s="198"/>
    </row>
    <row r="30" spans="1:9" ht="18" customHeight="1">
      <c r="A30" s="32"/>
      <c r="B30" s="51"/>
      <c r="C30" s="101" t="s">
        <v>140</v>
      </c>
      <c r="D30" s="58"/>
      <c r="E30" s="122" t="s">
        <v>18</v>
      </c>
      <c r="F30" s="115">
        <v>800</v>
      </c>
      <c r="I30" s="199"/>
    </row>
    <row r="31" spans="1:6" ht="30.75" customHeight="1">
      <c r="A31" s="32"/>
      <c r="B31" s="51"/>
      <c r="C31" s="57"/>
      <c r="D31" s="58">
        <v>200</v>
      </c>
      <c r="E31" s="123" t="s">
        <v>54</v>
      </c>
      <c r="F31" s="115">
        <v>800</v>
      </c>
    </row>
    <row r="32" spans="1:6" ht="23.25" customHeight="1">
      <c r="A32" s="32"/>
      <c r="B32" s="51">
        <v>104</v>
      </c>
      <c r="C32" s="46">
        <v>8000000000</v>
      </c>
      <c r="D32" s="46"/>
      <c r="E32" s="140" t="s">
        <v>132</v>
      </c>
      <c r="F32" s="113">
        <v>5400</v>
      </c>
    </row>
    <row r="33" spans="1:6" ht="30.75" customHeight="1">
      <c r="A33" s="32"/>
      <c r="B33" s="51"/>
      <c r="C33" s="57" t="s">
        <v>212</v>
      </c>
      <c r="D33" s="58"/>
      <c r="E33" s="123" t="s">
        <v>223</v>
      </c>
      <c r="F33" s="115">
        <v>5400</v>
      </c>
    </row>
    <row r="34" spans="1:6" ht="30.75" customHeight="1">
      <c r="A34" s="32"/>
      <c r="B34" s="51"/>
      <c r="C34" s="57"/>
      <c r="D34" s="58">
        <v>200</v>
      </c>
      <c r="E34" s="123" t="s">
        <v>54</v>
      </c>
      <c r="F34" s="115">
        <v>5400</v>
      </c>
    </row>
    <row r="35" spans="1:6" ht="20.25" customHeight="1">
      <c r="A35" s="32"/>
      <c r="B35" s="51">
        <v>113</v>
      </c>
      <c r="C35" s="59"/>
      <c r="D35" s="60"/>
      <c r="E35" s="140" t="s">
        <v>4</v>
      </c>
      <c r="F35" s="52">
        <f>F36</f>
        <v>5300</v>
      </c>
    </row>
    <row r="36" spans="1:6" ht="30.75" customHeight="1">
      <c r="A36" s="32"/>
      <c r="B36" s="51"/>
      <c r="C36" s="100" t="s">
        <v>106</v>
      </c>
      <c r="D36" s="85"/>
      <c r="E36" s="97" t="s">
        <v>107</v>
      </c>
      <c r="F36" s="52">
        <f>F37</f>
        <v>5300</v>
      </c>
    </row>
    <row r="37" spans="1:6" ht="30.75" customHeight="1">
      <c r="A37" s="32"/>
      <c r="B37" s="51"/>
      <c r="C37" s="100" t="s">
        <v>108</v>
      </c>
      <c r="D37" s="85"/>
      <c r="E37" s="97" t="s">
        <v>133</v>
      </c>
      <c r="F37" s="107">
        <f>F38</f>
        <v>5300</v>
      </c>
    </row>
    <row r="38" spans="1:6" ht="30.75" customHeight="1">
      <c r="A38" s="32"/>
      <c r="B38" s="51"/>
      <c r="C38" s="101" t="s">
        <v>127</v>
      </c>
      <c r="D38" s="85"/>
      <c r="E38" s="98" t="s">
        <v>175</v>
      </c>
      <c r="F38" s="87">
        <v>5300</v>
      </c>
    </row>
    <row r="39" spans="1:6" ht="22.5" customHeight="1">
      <c r="A39" s="32"/>
      <c r="B39" s="51"/>
      <c r="C39" s="101" t="s">
        <v>126</v>
      </c>
      <c r="D39" s="53"/>
      <c r="E39" s="139" t="s">
        <v>37</v>
      </c>
      <c r="F39" s="108">
        <v>5300</v>
      </c>
    </row>
    <row r="40" spans="1:6" ht="22.5" customHeight="1">
      <c r="A40" s="32"/>
      <c r="B40" s="51"/>
      <c r="C40" s="62"/>
      <c r="D40" s="53">
        <v>200</v>
      </c>
      <c r="E40" s="123" t="s">
        <v>54</v>
      </c>
      <c r="F40" s="108">
        <v>5300</v>
      </c>
    </row>
    <row r="41" spans="1:6" ht="21" customHeight="1">
      <c r="A41" s="32"/>
      <c r="B41" s="51">
        <v>113</v>
      </c>
      <c r="C41" s="46">
        <v>8000000000</v>
      </c>
      <c r="D41" s="46"/>
      <c r="E41" s="140" t="s">
        <v>132</v>
      </c>
      <c r="F41" s="52">
        <v>216200</v>
      </c>
    </row>
    <row r="42" spans="1:6" ht="30.75" customHeight="1">
      <c r="A42" s="32"/>
      <c r="B42" s="51"/>
      <c r="C42" s="101" t="s">
        <v>208</v>
      </c>
      <c r="D42" s="85"/>
      <c r="E42" s="104" t="s">
        <v>200</v>
      </c>
      <c r="F42" s="87">
        <v>216200</v>
      </c>
    </row>
    <row r="43" spans="1:6" ht="15.75">
      <c r="A43" s="32"/>
      <c r="B43" s="51"/>
      <c r="C43" s="101"/>
      <c r="D43" s="85">
        <v>500</v>
      </c>
      <c r="E43" s="96" t="s">
        <v>14</v>
      </c>
      <c r="F43" s="87">
        <v>216200</v>
      </c>
    </row>
    <row r="44" spans="1:6" ht="15.75">
      <c r="A44" s="32"/>
      <c r="B44" s="99">
        <v>200</v>
      </c>
      <c r="C44" s="130"/>
      <c r="D44" s="131"/>
      <c r="E44" s="140" t="s">
        <v>137</v>
      </c>
      <c r="F44" s="119">
        <f>F45</f>
        <v>220800</v>
      </c>
    </row>
    <row r="45" spans="1:6" ht="15.75">
      <c r="A45" s="32"/>
      <c r="B45" s="99">
        <v>203</v>
      </c>
      <c r="C45" s="130"/>
      <c r="D45" s="131"/>
      <c r="E45" s="140" t="s">
        <v>138</v>
      </c>
      <c r="F45" s="119">
        <f>F46</f>
        <v>220800</v>
      </c>
    </row>
    <row r="46" spans="1:6" ht="24" customHeight="1">
      <c r="A46" s="32"/>
      <c r="B46" s="132"/>
      <c r="C46" s="53">
        <v>8000000000</v>
      </c>
      <c r="D46" s="53"/>
      <c r="E46" s="141" t="s">
        <v>132</v>
      </c>
      <c r="F46" s="114">
        <f>F47</f>
        <v>220800</v>
      </c>
    </row>
    <row r="47" spans="1:6" ht="31.5">
      <c r="A47" s="32"/>
      <c r="B47" s="53"/>
      <c r="C47" s="62">
        <v>8000051180</v>
      </c>
      <c r="D47" s="58"/>
      <c r="E47" s="142" t="s">
        <v>139</v>
      </c>
      <c r="F47" s="121">
        <v>220800</v>
      </c>
    </row>
    <row r="48" spans="1:6" ht="63">
      <c r="A48" s="32"/>
      <c r="B48" s="53"/>
      <c r="C48" s="62"/>
      <c r="D48" s="58">
        <v>100</v>
      </c>
      <c r="E48" s="143" t="s">
        <v>36</v>
      </c>
      <c r="F48" s="114">
        <v>220800</v>
      </c>
    </row>
    <row r="49" spans="1:7" s="2" customFormat="1" ht="31.5">
      <c r="A49" s="32"/>
      <c r="B49" s="53"/>
      <c r="C49" s="62"/>
      <c r="D49" s="58">
        <v>200</v>
      </c>
      <c r="E49" s="123" t="s">
        <v>93</v>
      </c>
      <c r="F49" s="114">
        <v>0</v>
      </c>
      <c r="G49" s="10"/>
    </row>
    <row r="50" spans="1:6" ht="31.5">
      <c r="A50" s="32"/>
      <c r="B50" s="51">
        <v>300</v>
      </c>
      <c r="C50" s="62"/>
      <c r="D50" s="53"/>
      <c r="E50" s="140" t="s">
        <v>15</v>
      </c>
      <c r="F50" s="52">
        <f>F51+F61</f>
        <v>90000</v>
      </c>
    </row>
    <row r="51" spans="1:6" ht="31.5">
      <c r="A51" s="32"/>
      <c r="B51" s="51">
        <v>309</v>
      </c>
      <c r="C51" s="62"/>
      <c r="D51" s="53"/>
      <c r="E51" s="144" t="s">
        <v>86</v>
      </c>
      <c r="F51" s="52">
        <f>F52</f>
        <v>9000</v>
      </c>
    </row>
    <row r="52" spans="1:6" ht="63">
      <c r="A52" s="32"/>
      <c r="B52" s="51"/>
      <c r="C52" s="82" t="s">
        <v>87</v>
      </c>
      <c r="D52" s="89"/>
      <c r="E52" s="97" t="s">
        <v>88</v>
      </c>
      <c r="F52" s="91">
        <f>F53+F57</f>
        <v>9000</v>
      </c>
    </row>
    <row r="53" spans="1:6" ht="31.5">
      <c r="A53" s="32"/>
      <c r="B53" s="51"/>
      <c r="C53" s="82" t="s">
        <v>89</v>
      </c>
      <c r="D53" s="89"/>
      <c r="E53" s="97" t="s">
        <v>90</v>
      </c>
      <c r="F53" s="91">
        <f>F54</f>
        <v>3000</v>
      </c>
    </row>
    <row r="54" spans="1:6" ht="31.5">
      <c r="A54" s="32"/>
      <c r="B54" s="51"/>
      <c r="C54" s="72" t="s">
        <v>91</v>
      </c>
      <c r="D54" s="85"/>
      <c r="E54" s="98" t="s">
        <v>178</v>
      </c>
      <c r="F54" s="87">
        <v>3000</v>
      </c>
    </row>
    <row r="55" spans="1:6" ht="31.5">
      <c r="A55" s="32"/>
      <c r="B55" s="51"/>
      <c r="C55" s="72" t="s">
        <v>105</v>
      </c>
      <c r="D55" s="85"/>
      <c r="E55" s="98" t="s">
        <v>92</v>
      </c>
      <c r="F55" s="87">
        <v>3000</v>
      </c>
    </row>
    <row r="56" spans="1:6" ht="31.5">
      <c r="A56" s="32"/>
      <c r="B56" s="51"/>
      <c r="C56" s="72"/>
      <c r="D56" s="53">
        <v>200</v>
      </c>
      <c r="E56" s="145" t="s">
        <v>93</v>
      </c>
      <c r="F56" s="87">
        <v>3000</v>
      </c>
    </row>
    <row r="57" spans="1:6" ht="31.5">
      <c r="A57" s="32"/>
      <c r="B57" s="51"/>
      <c r="C57" s="82" t="s">
        <v>94</v>
      </c>
      <c r="D57" s="89"/>
      <c r="E57" s="97" t="s">
        <v>95</v>
      </c>
      <c r="F57" s="91">
        <f>F58</f>
        <v>6000</v>
      </c>
    </row>
    <row r="58" spans="1:6" ht="19.5" customHeight="1">
      <c r="A58" s="32"/>
      <c r="B58" s="51"/>
      <c r="C58" s="72" t="s">
        <v>143</v>
      </c>
      <c r="D58" s="89"/>
      <c r="E58" s="98" t="s">
        <v>179</v>
      </c>
      <c r="F58" s="87">
        <v>6000</v>
      </c>
    </row>
    <row r="59" spans="1:6" ht="15.75">
      <c r="A59" s="32"/>
      <c r="B59" s="51"/>
      <c r="C59" s="72" t="s">
        <v>144</v>
      </c>
      <c r="D59" s="89"/>
      <c r="E59" s="98" t="s">
        <v>145</v>
      </c>
      <c r="F59" s="87">
        <v>6000</v>
      </c>
    </row>
    <row r="60" spans="1:6" ht="31.5">
      <c r="A60" s="32"/>
      <c r="B60" s="51"/>
      <c r="C60" s="82"/>
      <c r="D60" s="53">
        <v>200</v>
      </c>
      <c r="E60" s="102" t="s">
        <v>93</v>
      </c>
      <c r="F60" s="87">
        <v>6000</v>
      </c>
    </row>
    <row r="61" spans="1:6" ht="17.25" customHeight="1">
      <c r="A61" s="32"/>
      <c r="B61" s="51">
        <v>310</v>
      </c>
      <c r="C61" s="64"/>
      <c r="D61" s="46"/>
      <c r="E61" s="140" t="s">
        <v>24</v>
      </c>
      <c r="F61" s="52">
        <f>F62</f>
        <v>81000</v>
      </c>
    </row>
    <row r="62" spans="1:6" ht="32.25" customHeight="1">
      <c r="A62" s="32"/>
      <c r="B62" s="51"/>
      <c r="C62" s="82" t="s">
        <v>71</v>
      </c>
      <c r="D62" s="46"/>
      <c r="E62" s="144" t="s">
        <v>72</v>
      </c>
      <c r="F62" s="39">
        <f>F63+F67</f>
        <v>81000</v>
      </c>
    </row>
    <row r="63" spans="1:6" ht="31.5">
      <c r="A63" s="32"/>
      <c r="B63" s="51"/>
      <c r="C63" s="82" t="s">
        <v>73</v>
      </c>
      <c r="D63" s="46"/>
      <c r="E63" s="146" t="s">
        <v>74</v>
      </c>
      <c r="F63" s="39">
        <f>F64</f>
        <v>1000</v>
      </c>
    </row>
    <row r="64" spans="1:6" ht="15.75">
      <c r="A64" s="32"/>
      <c r="B64" s="51"/>
      <c r="C64" s="72" t="s">
        <v>78</v>
      </c>
      <c r="D64" s="85"/>
      <c r="E64" s="98" t="s">
        <v>190</v>
      </c>
      <c r="F64" s="87">
        <f>F65</f>
        <v>1000</v>
      </c>
    </row>
    <row r="65" spans="1:6" ht="31.5">
      <c r="A65" s="32"/>
      <c r="B65" s="51"/>
      <c r="C65" s="72" t="s">
        <v>146</v>
      </c>
      <c r="D65" s="85"/>
      <c r="E65" s="98" t="s">
        <v>79</v>
      </c>
      <c r="F65" s="87">
        <v>1000</v>
      </c>
    </row>
    <row r="66" spans="1:6" ht="31.5">
      <c r="A66" s="32"/>
      <c r="B66" s="51"/>
      <c r="C66" s="72"/>
      <c r="D66" s="53">
        <v>200</v>
      </c>
      <c r="E66" s="147" t="s">
        <v>77</v>
      </c>
      <c r="F66" s="34">
        <v>1000</v>
      </c>
    </row>
    <row r="67" spans="1:6" ht="15.75">
      <c r="A67" s="32"/>
      <c r="B67" s="51"/>
      <c r="C67" s="82" t="s">
        <v>80</v>
      </c>
      <c r="D67" s="89"/>
      <c r="E67" s="148" t="s">
        <v>81</v>
      </c>
      <c r="F67" s="91">
        <f>F68</f>
        <v>80000</v>
      </c>
    </row>
    <row r="68" spans="1:6" ht="31.5">
      <c r="A68" s="32"/>
      <c r="B68" s="51"/>
      <c r="C68" s="72" t="s">
        <v>82</v>
      </c>
      <c r="D68" s="89"/>
      <c r="E68" s="149" t="s">
        <v>180</v>
      </c>
      <c r="F68" s="91">
        <f>F69+F71+F73</f>
        <v>80000</v>
      </c>
    </row>
    <row r="69" spans="1:6" ht="31.5">
      <c r="A69" s="32"/>
      <c r="B69" s="51"/>
      <c r="C69" s="72" t="s">
        <v>101</v>
      </c>
      <c r="D69" s="89"/>
      <c r="E69" s="98" t="s">
        <v>147</v>
      </c>
      <c r="F69" s="87">
        <v>60000</v>
      </c>
    </row>
    <row r="70" spans="1:6" ht="33" customHeight="1">
      <c r="A70" s="32"/>
      <c r="B70" s="51"/>
      <c r="C70" s="72"/>
      <c r="D70" s="53">
        <v>200</v>
      </c>
      <c r="E70" s="147" t="s">
        <v>77</v>
      </c>
      <c r="F70" s="87">
        <v>60000</v>
      </c>
    </row>
    <row r="71" spans="1:6" ht="15.75">
      <c r="A71" s="32"/>
      <c r="B71" s="51"/>
      <c r="C71" s="72" t="s">
        <v>100</v>
      </c>
      <c r="D71" s="89"/>
      <c r="E71" s="98" t="s">
        <v>83</v>
      </c>
      <c r="F71" s="87">
        <v>10000</v>
      </c>
    </row>
    <row r="72" spans="1:6" ht="31.5">
      <c r="A72" s="32"/>
      <c r="B72" s="51"/>
      <c r="C72" s="72"/>
      <c r="D72" s="53">
        <v>200</v>
      </c>
      <c r="E72" s="147" t="s">
        <v>77</v>
      </c>
      <c r="F72" s="87">
        <v>10000</v>
      </c>
    </row>
    <row r="73" spans="1:6" ht="15.75">
      <c r="A73" s="32"/>
      <c r="B73" s="51"/>
      <c r="C73" s="72" t="s">
        <v>99</v>
      </c>
      <c r="D73" s="89"/>
      <c r="E73" s="98" t="s">
        <v>84</v>
      </c>
      <c r="F73" s="87">
        <v>10000</v>
      </c>
    </row>
    <row r="74" spans="1:6" ht="31.5">
      <c r="A74" s="32"/>
      <c r="B74" s="51"/>
      <c r="C74" s="72"/>
      <c r="D74" s="53">
        <v>200</v>
      </c>
      <c r="E74" s="123" t="s">
        <v>77</v>
      </c>
      <c r="F74" s="87">
        <v>10000</v>
      </c>
    </row>
    <row r="75" spans="1:6" ht="15.75">
      <c r="A75" s="32"/>
      <c r="B75" s="51">
        <v>500</v>
      </c>
      <c r="C75" s="64"/>
      <c r="D75" s="46"/>
      <c r="E75" s="140" t="s">
        <v>13</v>
      </c>
      <c r="F75" s="52">
        <f>F77+F84</f>
        <v>298091.56</v>
      </c>
    </row>
    <row r="76" spans="1:6" ht="15.75">
      <c r="A76" s="33"/>
      <c r="B76" s="51">
        <v>502</v>
      </c>
      <c r="C76" s="64"/>
      <c r="D76" s="46"/>
      <c r="E76" s="140" t="s">
        <v>12</v>
      </c>
      <c r="F76" s="52">
        <f>F77</f>
        <v>36100</v>
      </c>
    </row>
    <row r="77" spans="1:6" ht="47.25">
      <c r="A77" s="33"/>
      <c r="B77" s="51"/>
      <c r="C77" s="65" t="s">
        <v>58</v>
      </c>
      <c r="D77" s="66"/>
      <c r="E77" s="152" t="s">
        <v>195</v>
      </c>
      <c r="F77" s="52">
        <f>F78</f>
        <v>36100</v>
      </c>
    </row>
    <row r="78" spans="1:6" ht="31.5">
      <c r="A78" s="33"/>
      <c r="B78" s="51"/>
      <c r="C78" s="65" t="s">
        <v>62</v>
      </c>
      <c r="D78" s="66"/>
      <c r="E78" s="152" t="s">
        <v>196</v>
      </c>
      <c r="F78" s="52">
        <f>F79</f>
        <v>36100</v>
      </c>
    </row>
    <row r="79" spans="1:6" ht="31.5">
      <c r="A79" s="33"/>
      <c r="B79" s="51"/>
      <c r="C79" s="74" t="s">
        <v>63</v>
      </c>
      <c r="D79" s="70"/>
      <c r="E79" s="153" t="s">
        <v>183</v>
      </c>
      <c r="F79" s="52">
        <f>F80+F82</f>
        <v>36100</v>
      </c>
    </row>
    <row r="80" spans="1:6" ht="21" customHeight="1">
      <c r="A80" s="33"/>
      <c r="B80" s="51"/>
      <c r="C80" s="72" t="s">
        <v>43</v>
      </c>
      <c r="D80" s="53"/>
      <c r="E80" s="45" t="s">
        <v>44</v>
      </c>
      <c r="F80" s="54">
        <v>32100</v>
      </c>
    </row>
    <row r="81" spans="1:6" ht="18" customHeight="1">
      <c r="A81" s="33"/>
      <c r="B81" s="51"/>
      <c r="C81" s="72"/>
      <c r="D81" s="53">
        <v>200</v>
      </c>
      <c r="E81" s="36" t="s">
        <v>54</v>
      </c>
      <c r="F81" s="54">
        <v>32100</v>
      </c>
    </row>
    <row r="82" spans="1:6" ht="33" customHeight="1">
      <c r="A82" s="32"/>
      <c r="B82" s="55"/>
      <c r="C82" s="72" t="s">
        <v>205</v>
      </c>
      <c r="D82" s="53"/>
      <c r="E82" s="156" t="s">
        <v>44</v>
      </c>
      <c r="F82" s="54">
        <v>4000</v>
      </c>
    </row>
    <row r="83" spans="1:6" ht="31.5">
      <c r="A83" s="32"/>
      <c r="B83" s="55"/>
      <c r="C83" s="72"/>
      <c r="D83" s="53">
        <v>200</v>
      </c>
      <c r="E83" s="123" t="s">
        <v>54</v>
      </c>
      <c r="F83" s="54">
        <v>4000</v>
      </c>
    </row>
    <row r="84" spans="1:7" s="3" customFormat="1" ht="15.75">
      <c r="A84" s="32"/>
      <c r="B84" s="51">
        <v>503</v>
      </c>
      <c r="C84" s="64"/>
      <c r="D84" s="46"/>
      <c r="E84" s="157" t="s">
        <v>5</v>
      </c>
      <c r="F84" s="52">
        <f>F85</f>
        <v>261991.56</v>
      </c>
      <c r="G84" s="12"/>
    </row>
    <row r="85" spans="1:7" s="3" customFormat="1" ht="47.25">
      <c r="A85" s="32"/>
      <c r="B85" s="51"/>
      <c r="C85" s="65" t="s">
        <v>58</v>
      </c>
      <c r="D85" s="66"/>
      <c r="E85" s="152" t="s">
        <v>57</v>
      </c>
      <c r="F85" s="52">
        <f>F86</f>
        <v>261991.56</v>
      </c>
      <c r="G85" s="12"/>
    </row>
    <row r="86" spans="1:7" s="3" customFormat="1" ht="23.25" customHeight="1">
      <c r="A86" s="32"/>
      <c r="B86" s="51"/>
      <c r="C86" s="68" t="s">
        <v>65</v>
      </c>
      <c r="D86" s="66"/>
      <c r="E86" s="152" t="s">
        <v>64</v>
      </c>
      <c r="F86" s="52">
        <f>F87+F92</f>
        <v>261991.56</v>
      </c>
      <c r="G86" s="12"/>
    </row>
    <row r="87" spans="1:7" s="3" customFormat="1" ht="20.25" customHeight="1">
      <c r="A87" s="32"/>
      <c r="B87" s="51"/>
      <c r="C87" s="69" t="s">
        <v>66</v>
      </c>
      <c r="D87" s="70"/>
      <c r="E87" s="153" t="s">
        <v>184</v>
      </c>
      <c r="F87" s="34">
        <v>161991.56</v>
      </c>
      <c r="G87" s="12"/>
    </row>
    <row r="88" spans="1:7" s="3" customFormat="1" ht="21.75" customHeight="1">
      <c r="A88" s="32"/>
      <c r="B88" s="51"/>
      <c r="C88" s="62" t="s">
        <v>48</v>
      </c>
      <c r="D88" s="46"/>
      <c r="E88" s="158" t="s">
        <v>47</v>
      </c>
      <c r="F88" s="34">
        <v>80000</v>
      </c>
      <c r="G88" s="12"/>
    </row>
    <row r="89" spans="1:7" s="177" customFormat="1" ht="22.5" customHeight="1">
      <c r="A89" s="32"/>
      <c r="B89" s="51"/>
      <c r="C89" s="64"/>
      <c r="D89" s="53">
        <v>200</v>
      </c>
      <c r="E89" s="123" t="s">
        <v>54</v>
      </c>
      <c r="F89" s="34">
        <v>80000</v>
      </c>
      <c r="G89" s="176"/>
    </row>
    <row r="90" spans="1:7" s="177" customFormat="1" ht="22.5" customHeight="1">
      <c r="A90" s="32"/>
      <c r="B90" s="55"/>
      <c r="C90" s="62" t="s">
        <v>49</v>
      </c>
      <c r="D90" s="53"/>
      <c r="E90" s="159" t="s">
        <v>6</v>
      </c>
      <c r="F90" s="34">
        <v>81991.56</v>
      </c>
      <c r="G90" s="176"/>
    </row>
    <row r="91" spans="1:7" s="177" customFormat="1" ht="22.5" customHeight="1">
      <c r="A91" s="32"/>
      <c r="B91" s="55"/>
      <c r="C91" s="62"/>
      <c r="D91" s="53">
        <v>200</v>
      </c>
      <c r="E91" s="123" t="s">
        <v>54</v>
      </c>
      <c r="F91" s="34">
        <v>81991.56</v>
      </c>
      <c r="G91" s="176"/>
    </row>
    <row r="92" spans="1:6" ht="22.5" customHeight="1">
      <c r="A92" s="32"/>
      <c r="B92" s="55"/>
      <c r="C92" s="69" t="s">
        <v>67</v>
      </c>
      <c r="D92" s="70"/>
      <c r="E92" s="153" t="s">
        <v>185</v>
      </c>
      <c r="F92" s="54">
        <f>F93+F95</f>
        <v>100000</v>
      </c>
    </row>
    <row r="93" spans="1:6" ht="48" customHeight="1">
      <c r="A93" s="32"/>
      <c r="B93" s="55"/>
      <c r="C93" s="111" t="s">
        <v>154</v>
      </c>
      <c r="D93" s="53"/>
      <c r="E93" s="142" t="s">
        <v>153</v>
      </c>
      <c r="F93" s="54">
        <v>90000</v>
      </c>
    </row>
    <row r="94" spans="1:6" ht="31.5">
      <c r="A94" s="32"/>
      <c r="B94" s="55"/>
      <c r="C94" s="111"/>
      <c r="D94" s="53">
        <v>200</v>
      </c>
      <c r="E94" s="123" t="s">
        <v>54</v>
      </c>
      <c r="F94" s="54">
        <v>90000</v>
      </c>
    </row>
    <row r="95" spans="1:6" ht="15.75">
      <c r="A95" s="32"/>
      <c r="B95" s="55"/>
      <c r="C95" s="62" t="s">
        <v>169</v>
      </c>
      <c r="D95" s="53"/>
      <c r="E95" s="109" t="s">
        <v>130</v>
      </c>
      <c r="F95" s="54">
        <v>10000</v>
      </c>
    </row>
    <row r="96" spans="1:6" ht="29.25" customHeight="1">
      <c r="A96" s="32"/>
      <c r="B96" s="55"/>
      <c r="C96" s="111"/>
      <c r="D96" s="53">
        <v>200</v>
      </c>
      <c r="E96" s="123" t="s">
        <v>54</v>
      </c>
      <c r="F96" s="54">
        <v>10000</v>
      </c>
    </row>
    <row r="97" spans="1:6" ht="33" customHeight="1">
      <c r="A97" s="32"/>
      <c r="B97" s="51">
        <v>800</v>
      </c>
      <c r="C97" s="64"/>
      <c r="D97" s="46"/>
      <c r="E97" s="140" t="s">
        <v>16</v>
      </c>
      <c r="F97" s="52">
        <f>F98</f>
        <v>2974000</v>
      </c>
    </row>
    <row r="98" spans="1:6" ht="15.75">
      <c r="A98" s="32"/>
      <c r="B98" s="51">
        <v>801</v>
      </c>
      <c r="C98" s="64"/>
      <c r="D98" s="46"/>
      <c r="E98" s="140" t="s">
        <v>7</v>
      </c>
      <c r="F98" s="52">
        <f>F99</f>
        <v>2974000</v>
      </c>
    </row>
    <row r="99" spans="1:6" ht="33" customHeight="1">
      <c r="A99" s="32"/>
      <c r="B99" s="51"/>
      <c r="C99" s="77" t="s">
        <v>69</v>
      </c>
      <c r="D99" s="78"/>
      <c r="E99" s="161" t="s">
        <v>68</v>
      </c>
      <c r="F99" s="52">
        <f>F100+F103+F106</f>
        <v>2974000</v>
      </c>
    </row>
    <row r="100" spans="1:6" ht="51.75" customHeight="1">
      <c r="A100" s="32"/>
      <c r="B100" s="51"/>
      <c r="C100" s="79" t="s">
        <v>70</v>
      </c>
      <c r="D100" s="78"/>
      <c r="E100" s="162" t="s">
        <v>186</v>
      </c>
      <c r="F100" s="112">
        <v>2234000</v>
      </c>
    </row>
    <row r="101" spans="1:6" ht="33.75" customHeight="1">
      <c r="A101" s="32"/>
      <c r="B101" s="51"/>
      <c r="C101" s="62" t="s">
        <v>156</v>
      </c>
      <c r="D101" s="53"/>
      <c r="E101" s="163" t="s">
        <v>157</v>
      </c>
      <c r="F101" s="34">
        <v>2234000</v>
      </c>
    </row>
    <row r="102" spans="1:6" ht="31.5">
      <c r="A102" s="32"/>
      <c r="B102" s="51"/>
      <c r="C102" s="62"/>
      <c r="D102" s="80">
        <v>600</v>
      </c>
      <c r="E102" s="123" t="s">
        <v>19</v>
      </c>
      <c r="F102" s="34">
        <v>2234000</v>
      </c>
    </row>
    <row r="103" spans="1:6" ht="31.5">
      <c r="A103" s="32"/>
      <c r="B103" s="51"/>
      <c r="C103" s="111" t="s">
        <v>158</v>
      </c>
      <c r="D103" s="80"/>
      <c r="E103" s="164" t="s">
        <v>187</v>
      </c>
      <c r="F103" s="34">
        <v>730000</v>
      </c>
    </row>
    <row r="104" spans="1:6" ht="31.5">
      <c r="A104" s="32"/>
      <c r="B104" s="51"/>
      <c r="C104" s="111" t="s">
        <v>159</v>
      </c>
      <c r="D104" s="80"/>
      <c r="E104" s="123" t="s">
        <v>160</v>
      </c>
      <c r="F104" s="34">
        <v>730000</v>
      </c>
    </row>
    <row r="105" spans="1:6" ht="31.5">
      <c r="A105" s="32"/>
      <c r="B105" s="51"/>
      <c r="C105" s="111"/>
      <c r="D105" s="80">
        <v>600</v>
      </c>
      <c r="E105" s="123" t="s">
        <v>19</v>
      </c>
      <c r="F105" s="34">
        <v>730000</v>
      </c>
    </row>
    <row r="106" spans="1:6" ht="31.5">
      <c r="A106" s="32"/>
      <c r="B106" s="51"/>
      <c r="C106" s="69" t="s">
        <v>163</v>
      </c>
      <c r="D106" s="70"/>
      <c r="E106" s="142" t="s">
        <v>188</v>
      </c>
      <c r="F106" s="34">
        <f>F107</f>
        <v>10000</v>
      </c>
    </row>
    <row r="107" spans="1:6" ht="30" customHeight="1">
      <c r="A107" s="32"/>
      <c r="B107" s="51"/>
      <c r="C107" s="62" t="s">
        <v>97</v>
      </c>
      <c r="D107" s="46"/>
      <c r="E107" s="141" t="s">
        <v>50</v>
      </c>
      <c r="F107" s="34">
        <v>10000</v>
      </c>
    </row>
    <row r="108" spans="1:6" ht="36" customHeight="1">
      <c r="A108" s="32"/>
      <c r="B108" s="51"/>
      <c r="C108" s="64"/>
      <c r="D108" s="80">
        <v>600</v>
      </c>
      <c r="E108" s="123" t="s">
        <v>19</v>
      </c>
      <c r="F108" s="34">
        <v>10000</v>
      </c>
    </row>
    <row r="109" spans="1:6" ht="26.25" customHeight="1">
      <c r="A109" s="32"/>
      <c r="B109" s="183">
        <v>900</v>
      </c>
      <c r="C109" s="184"/>
      <c r="D109" s="185"/>
      <c r="E109" s="186" t="s">
        <v>210</v>
      </c>
      <c r="F109" s="187">
        <v>30600</v>
      </c>
    </row>
    <row r="110" spans="1:6" ht="18.75" customHeight="1">
      <c r="A110" s="32"/>
      <c r="B110" s="183">
        <v>907</v>
      </c>
      <c r="C110" s="138"/>
      <c r="D110" s="137"/>
      <c r="E110" s="123" t="s">
        <v>211</v>
      </c>
      <c r="F110" s="171">
        <v>30600</v>
      </c>
    </row>
    <row r="111" spans="1:6" ht="20.25" customHeight="1">
      <c r="A111" s="32"/>
      <c r="B111" s="183"/>
      <c r="C111" s="138">
        <v>8000000000</v>
      </c>
      <c r="D111" s="137"/>
      <c r="E111" s="141" t="s">
        <v>132</v>
      </c>
      <c r="F111" s="171">
        <v>30600</v>
      </c>
    </row>
    <row r="112" spans="1:6" ht="47.25">
      <c r="A112" s="32"/>
      <c r="B112" s="183"/>
      <c r="C112" s="138" t="s">
        <v>212</v>
      </c>
      <c r="D112" s="137"/>
      <c r="E112" s="123" t="s">
        <v>213</v>
      </c>
      <c r="F112" s="171">
        <v>30600</v>
      </c>
    </row>
    <row r="113" spans="1:6" ht="31.5">
      <c r="A113" s="32"/>
      <c r="B113" s="183"/>
      <c r="C113" s="138"/>
      <c r="D113" s="137">
        <v>200</v>
      </c>
      <c r="E113" s="102" t="s">
        <v>93</v>
      </c>
      <c r="F113" s="171">
        <v>30600</v>
      </c>
    </row>
    <row r="114" spans="1:6" ht="28.5" customHeight="1">
      <c r="A114" s="32"/>
      <c r="B114" s="51">
        <v>1000</v>
      </c>
      <c r="C114" s="62"/>
      <c r="D114" s="58"/>
      <c r="E114" s="140" t="s">
        <v>17</v>
      </c>
      <c r="F114" s="52">
        <f>F115+F119</f>
        <v>274229.25</v>
      </c>
    </row>
    <row r="115" spans="1:6" ht="15.75">
      <c r="A115" s="32"/>
      <c r="B115" s="51">
        <v>1001</v>
      </c>
      <c r="C115" s="62"/>
      <c r="D115" s="58"/>
      <c r="E115" s="140" t="s">
        <v>34</v>
      </c>
      <c r="F115" s="52">
        <v>250424.25</v>
      </c>
    </row>
    <row r="116" spans="1:6" ht="23.25" customHeight="1">
      <c r="A116" s="32"/>
      <c r="B116" s="51"/>
      <c r="C116" s="53">
        <v>8000000000</v>
      </c>
      <c r="D116" s="53"/>
      <c r="E116" s="141" t="s">
        <v>132</v>
      </c>
      <c r="F116" s="54">
        <v>250424.25</v>
      </c>
    </row>
    <row r="117" spans="1:6" ht="32.25" customHeight="1">
      <c r="A117" s="32"/>
      <c r="B117" s="51"/>
      <c r="C117" s="62" t="s">
        <v>51</v>
      </c>
      <c r="D117" s="58"/>
      <c r="E117" s="165" t="s">
        <v>35</v>
      </c>
      <c r="F117" s="54">
        <v>250424.25</v>
      </c>
    </row>
    <row r="118" spans="1:6" ht="21.75" customHeight="1">
      <c r="A118" s="32"/>
      <c r="B118" s="51"/>
      <c r="C118" s="62"/>
      <c r="D118" s="58">
        <v>300</v>
      </c>
      <c r="E118" s="123" t="s">
        <v>20</v>
      </c>
      <c r="F118" s="54">
        <v>250424.25</v>
      </c>
    </row>
    <row r="119" spans="1:6" ht="23.25" customHeight="1">
      <c r="A119" s="33"/>
      <c r="B119" s="51">
        <v>1003</v>
      </c>
      <c r="C119" s="64"/>
      <c r="D119" s="46"/>
      <c r="E119" s="140" t="s">
        <v>8</v>
      </c>
      <c r="F119" s="52">
        <f>F120</f>
        <v>23805</v>
      </c>
    </row>
    <row r="120" spans="1:6" ht="31.5" customHeight="1">
      <c r="A120" s="33"/>
      <c r="B120" s="51"/>
      <c r="C120" s="100" t="s">
        <v>106</v>
      </c>
      <c r="D120" s="85"/>
      <c r="E120" s="97" t="s">
        <v>107</v>
      </c>
      <c r="F120" s="52">
        <f>F121</f>
        <v>23805</v>
      </c>
    </row>
    <row r="121" spans="1:6" ht="31.5" customHeight="1">
      <c r="A121" s="33"/>
      <c r="B121" s="51"/>
      <c r="C121" s="100" t="s">
        <v>108</v>
      </c>
      <c r="D121" s="85"/>
      <c r="E121" s="97" t="s">
        <v>133</v>
      </c>
      <c r="F121" s="52">
        <f>F122</f>
        <v>23805</v>
      </c>
    </row>
    <row r="122" spans="1:6" ht="47.25">
      <c r="A122" s="33"/>
      <c r="B122" s="51"/>
      <c r="C122" s="101" t="s">
        <v>118</v>
      </c>
      <c r="D122" s="85"/>
      <c r="E122" s="98" t="s">
        <v>173</v>
      </c>
      <c r="F122" s="34">
        <f>F123+F124</f>
        <v>23805</v>
      </c>
    </row>
    <row r="123" spans="1:6" ht="63">
      <c r="A123" s="32"/>
      <c r="B123" s="55"/>
      <c r="C123" s="61" t="s">
        <v>165</v>
      </c>
      <c r="D123" s="53"/>
      <c r="E123" s="141" t="s">
        <v>31</v>
      </c>
      <c r="F123" s="54">
        <v>21285</v>
      </c>
    </row>
    <row r="124" spans="1:6" ht="15.75">
      <c r="A124" s="32"/>
      <c r="B124" s="55"/>
      <c r="C124" s="62"/>
      <c r="D124" s="58">
        <v>300</v>
      </c>
      <c r="E124" s="166" t="s">
        <v>20</v>
      </c>
      <c r="F124" s="54">
        <v>2520</v>
      </c>
    </row>
    <row r="125" spans="1:6" ht="32.25" customHeight="1">
      <c r="A125" s="32"/>
      <c r="B125" s="55"/>
      <c r="C125" s="62"/>
      <c r="D125" s="80">
        <v>600</v>
      </c>
      <c r="E125" s="123" t="s">
        <v>19</v>
      </c>
      <c r="F125" s="54">
        <v>21285</v>
      </c>
    </row>
    <row r="126" spans="1:6" ht="31.5">
      <c r="A126" s="29"/>
      <c r="B126" s="51"/>
      <c r="C126" s="64"/>
      <c r="D126" s="81"/>
      <c r="E126" s="150" t="s">
        <v>53</v>
      </c>
      <c r="F126" s="52">
        <v>60930</v>
      </c>
    </row>
    <row r="127" spans="1:7" s="3" customFormat="1" ht="15.75">
      <c r="A127" s="29"/>
      <c r="B127" s="49">
        <v>100</v>
      </c>
      <c r="C127" s="46"/>
      <c r="D127" s="46"/>
      <c r="E127" s="140" t="s">
        <v>26</v>
      </c>
      <c r="F127" s="52">
        <v>60930</v>
      </c>
      <c r="G127" s="12"/>
    </row>
    <row r="128" spans="1:7" s="3" customFormat="1" ht="47.25">
      <c r="A128" s="32"/>
      <c r="B128" s="51">
        <v>103</v>
      </c>
      <c r="C128" s="62"/>
      <c r="D128" s="58"/>
      <c r="E128" s="140" t="s">
        <v>11</v>
      </c>
      <c r="F128" s="52">
        <v>60930</v>
      </c>
      <c r="G128" s="12"/>
    </row>
    <row r="129" spans="1:7" s="3" customFormat="1" ht="15.75">
      <c r="A129" s="32"/>
      <c r="B129" s="51"/>
      <c r="C129" s="53">
        <v>8000000000</v>
      </c>
      <c r="D129" s="53"/>
      <c r="E129" s="141" t="s">
        <v>132</v>
      </c>
      <c r="F129" s="54">
        <v>60930</v>
      </c>
      <c r="G129" s="12"/>
    </row>
    <row r="130" spans="1:7" s="3" customFormat="1" ht="31.5">
      <c r="A130" s="32"/>
      <c r="B130" s="55"/>
      <c r="C130" s="56" t="s">
        <v>38</v>
      </c>
      <c r="D130" s="58"/>
      <c r="E130" s="122" t="s">
        <v>32</v>
      </c>
      <c r="F130" s="54">
        <v>60930</v>
      </c>
      <c r="G130" s="12"/>
    </row>
    <row r="131" spans="1:6" ht="36" customHeight="1">
      <c r="A131" s="32"/>
      <c r="B131" s="55"/>
      <c r="C131" s="62"/>
      <c r="D131" s="58">
        <v>100</v>
      </c>
      <c r="E131" s="8" t="s">
        <v>36</v>
      </c>
      <c r="F131" s="54">
        <v>60930</v>
      </c>
    </row>
    <row r="132" spans="1:6" ht="31.5">
      <c r="A132" s="191">
        <v>301</v>
      </c>
      <c r="B132" s="51"/>
      <c r="C132" s="64"/>
      <c r="D132" s="60"/>
      <c r="E132" s="201" t="s">
        <v>219</v>
      </c>
      <c r="F132" s="52">
        <f>F133+F138</f>
        <v>316650</v>
      </c>
    </row>
    <row r="133" spans="1:6" ht="48" customHeight="1">
      <c r="A133" s="191"/>
      <c r="B133" s="51">
        <v>106</v>
      </c>
      <c r="C133" s="64"/>
      <c r="D133" s="60"/>
      <c r="E133" s="201" t="s">
        <v>227</v>
      </c>
      <c r="F133" s="52">
        <v>301650</v>
      </c>
    </row>
    <row r="134" spans="1:6" ht="32.25" customHeight="1">
      <c r="A134" s="191"/>
      <c r="B134" s="51"/>
      <c r="C134" s="100" t="s">
        <v>106</v>
      </c>
      <c r="D134" s="85"/>
      <c r="E134" s="97" t="s">
        <v>107</v>
      </c>
      <c r="F134" s="115">
        <v>301650</v>
      </c>
    </row>
    <row r="135" spans="1:6" ht="36" customHeight="1">
      <c r="A135" s="191"/>
      <c r="B135" s="51"/>
      <c r="C135" s="101" t="s">
        <v>108</v>
      </c>
      <c r="D135" s="85"/>
      <c r="E135" s="98" t="s">
        <v>133</v>
      </c>
      <c r="F135" s="115">
        <v>301650</v>
      </c>
    </row>
    <row r="136" spans="1:6" ht="36" customHeight="1">
      <c r="A136" s="191"/>
      <c r="B136" s="51"/>
      <c r="C136" s="101" t="s">
        <v>115</v>
      </c>
      <c r="D136" s="85"/>
      <c r="E136" s="98" t="s">
        <v>56</v>
      </c>
      <c r="F136" s="115">
        <v>301650</v>
      </c>
    </row>
    <row r="137" spans="1:6" ht="67.5" customHeight="1">
      <c r="A137" s="191"/>
      <c r="B137" s="51"/>
      <c r="C137" s="101"/>
      <c r="D137" s="85">
        <v>100</v>
      </c>
      <c r="E137" s="8" t="s">
        <v>36</v>
      </c>
      <c r="F137" s="115">
        <v>301650</v>
      </c>
    </row>
    <row r="138" spans="1:6" ht="21.75" customHeight="1">
      <c r="A138" s="191"/>
      <c r="B138" s="194">
        <v>111</v>
      </c>
      <c r="C138" s="59"/>
      <c r="D138" s="60"/>
      <c r="E138" s="140" t="s">
        <v>10</v>
      </c>
      <c r="F138" s="113">
        <v>15000</v>
      </c>
    </row>
    <row r="139" spans="1:6" ht="19.5" customHeight="1">
      <c r="A139" s="32"/>
      <c r="B139" s="51"/>
      <c r="C139" s="53">
        <v>8000000000</v>
      </c>
      <c r="D139" s="53"/>
      <c r="E139" s="141" t="s">
        <v>132</v>
      </c>
      <c r="F139" s="115">
        <v>15000</v>
      </c>
    </row>
    <row r="140" spans="1:6" ht="17.25" customHeight="1">
      <c r="A140" s="32"/>
      <c r="B140" s="51"/>
      <c r="C140" s="62" t="s">
        <v>40</v>
      </c>
      <c r="D140" s="60"/>
      <c r="E140" s="160" t="s">
        <v>197</v>
      </c>
      <c r="F140" s="115">
        <v>15000</v>
      </c>
    </row>
    <row r="141" spans="1:6" ht="18.75" customHeight="1">
      <c r="A141" s="32"/>
      <c r="B141" s="55"/>
      <c r="C141" s="62"/>
      <c r="D141" s="58">
        <v>800</v>
      </c>
      <c r="E141" s="141" t="s">
        <v>22</v>
      </c>
      <c r="F141" s="115">
        <v>15000</v>
      </c>
    </row>
    <row r="142" spans="1:6" ht="29.25" customHeight="1">
      <c r="A142" s="191">
        <v>163</v>
      </c>
      <c r="B142" s="55"/>
      <c r="C142" s="62"/>
      <c r="D142" s="58"/>
      <c r="E142" s="202" t="s">
        <v>220</v>
      </c>
      <c r="F142" s="52">
        <f>F143+F160+F177</f>
        <v>1085601.62</v>
      </c>
    </row>
    <row r="143" spans="1:6" ht="19.5" customHeight="1">
      <c r="A143" s="32"/>
      <c r="B143" s="51">
        <v>113</v>
      </c>
      <c r="C143" s="59"/>
      <c r="D143" s="60"/>
      <c r="E143" s="140" t="s">
        <v>4</v>
      </c>
      <c r="F143" s="52">
        <f>F144+F157</f>
        <v>27034.77</v>
      </c>
    </row>
    <row r="144" spans="1:6" ht="33" customHeight="1">
      <c r="A144" s="32"/>
      <c r="B144" s="51"/>
      <c r="C144" s="100" t="s">
        <v>106</v>
      </c>
      <c r="D144" s="85"/>
      <c r="E144" s="97" t="s">
        <v>107</v>
      </c>
      <c r="F144" s="54">
        <f>F145</f>
        <v>26500</v>
      </c>
    </row>
    <row r="145" spans="1:6" ht="33" customHeight="1">
      <c r="A145" s="32"/>
      <c r="B145" s="51"/>
      <c r="C145" s="100" t="s">
        <v>119</v>
      </c>
      <c r="D145" s="85"/>
      <c r="E145" s="105" t="s">
        <v>135</v>
      </c>
      <c r="F145" s="87">
        <f>F146+F151+F154</f>
        <v>26500</v>
      </c>
    </row>
    <row r="146" spans="1:6" ht="18" customHeight="1">
      <c r="A146" s="32"/>
      <c r="B146" s="51"/>
      <c r="C146" s="101" t="s">
        <v>120</v>
      </c>
      <c r="D146" s="85"/>
      <c r="E146" s="106" t="s">
        <v>176</v>
      </c>
      <c r="F146" s="87">
        <f>F147+F149</f>
        <v>16500</v>
      </c>
    </row>
    <row r="147" spans="1:6" ht="19.5" customHeight="1">
      <c r="A147" s="32"/>
      <c r="B147" s="51"/>
      <c r="C147" s="101" t="s">
        <v>121</v>
      </c>
      <c r="D147" s="85"/>
      <c r="E147" s="106" t="s">
        <v>122</v>
      </c>
      <c r="F147" s="87">
        <v>5000</v>
      </c>
    </row>
    <row r="148" spans="1:6" ht="31.5" customHeight="1">
      <c r="A148" s="32"/>
      <c r="B148" s="51"/>
      <c r="C148" s="101"/>
      <c r="D148" s="85">
        <v>200</v>
      </c>
      <c r="E148" s="102" t="s">
        <v>93</v>
      </c>
      <c r="F148" s="87">
        <v>5000</v>
      </c>
    </row>
    <row r="149" spans="1:6" ht="19.5" customHeight="1">
      <c r="A149" s="32"/>
      <c r="B149" s="51"/>
      <c r="C149" s="101" t="s">
        <v>142</v>
      </c>
      <c r="D149" s="85"/>
      <c r="E149" s="134" t="s">
        <v>141</v>
      </c>
      <c r="F149" s="87">
        <v>11500</v>
      </c>
    </row>
    <row r="150" spans="1:6" ht="19.5" customHeight="1">
      <c r="A150" s="32"/>
      <c r="B150" s="51"/>
      <c r="C150" s="101"/>
      <c r="D150" s="85">
        <v>200</v>
      </c>
      <c r="E150" s="102" t="s">
        <v>93</v>
      </c>
      <c r="F150" s="87">
        <v>11500</v>
      </c>
    </row>
    <row r="151" spans="1:6" ht="23.25" customHeight="1">
      <c r="A151" s="32"/>
      <c r="B151" s="51"/>
      <c r="C151" s="101" t="s">
        <v>123</v>
      </c>
      <c r="D151" s="85"/>
      <c r="E151" s="106" t="s">
        <v>194</v>
      </c>
      <c r="F151" s="87">
        <f>F152</f>
        <v>5000</v>
      </c>
    </row>
    <row r="152" spans="1:6" ht="19.5" customHeight="1">
      <c r="A152" s="32"/>
      <c r="B152" s="51"/>
      <c r="C152" s="101" t="s">
        <v>124</v>
      </c>
      <c r="D152" s="85"/>
      <c r="E152" s="106" t="s">
        <v>125</v>
      </c>
      <c r="F152" s="87">
        <v>5000</v>
      </c>
    </row>
    <row r="153" spans="1:6" ht="30" customHeight="1">
      <c r="A153" s="32"/>
      <c r="B153" s="51"/>
      <c r="C153" s="101"/>
      <c r="D153" s="85">
        <v>200</v>
      </c>
      <c r="E153" s="102" t="s">
        <v>93</v>
      </c>
      <c r="F153" s="87">
        <v>5000</v>
      </c>
    </row>
    <row r="154" spans="1:6" ht="31.5" customHeight="1">
      <c r="A154" s="32"/>
      <c r="B154" s="51"/>
      <c r="C154" s="168" t="s">
        <v>201</v>
      </c>
      <c r="D154" s="169"/>
      <c r="E154" s="123" t="s">
        <v>202</v>
      </c>
      <c r="F154" s="87">
        <v>5000</v>
      </c>
    </row>
    <row r="155" spans="1:6" ht="33" customHeight="1">
      <c r="A155" s="32"/>
      <c r="B155" s="51"/>
      <c r="C155" s="168" t="s">
        <v>203</v>
      </c>
      <c r="D155" s="169"/>
      <c r="E155" s="123" t="s">
        <v>204</v>
      </c>
      <c r="F155" s="87">
        <v>5000</v>
      </c>
    </row>
    <row r="156" spans="1:6" ht="33.75" customHeight="1">
      <c r="A156" s="32"/>
      <c r="B156" s="51"/>
      <c r="C156" s="168"/>
      <c r="D156" s="169">
        <v>200</v>
      </c>
      <c r="E156" s="123" t="s">
        <v>93</v>
      </c>
      <c r="F156" s="87">
        <v>5000</v>
      </c>
    </row>
    <row r="157" spans="1:6" ht="19.5" customHeight="1">
      <c r="A157" s="32"/>
      <c r="B157" s="51"/>
      <c r="C157" s="195">
        <v>8000000000</v>
      </c>
      <c r="D157" s="196"/>
      <c r="E157" s="141" t="s">
        <v>132</v>
      </c>
      <c r="F157" s="115">
        <v>534.77</v>
      </c>
    </row>
    <row r="158" spans="1:6" ht="36" customHeight="1">
      <c r="A158" s="32"/>
      <c r="B158" s="51"/>
      <c r="C158" s="57" t="s">
        <v>214</v>
      </c>
      <c r="D158" s="58"/>
      <c r="E158" s="123" t="s">
        <v>215</v>
      </c>
      <c r="F158" s="115">
        <v>534.77</v>
      </c>
    </row>
    <row r="159" spans="1:6" ht="31.5" customHeight="1">
      <c r="A159" s="32"/>
      <c r="B159" s="51"/>
      <c r="C159" s="57"/>
      <c r="D159" s="58">
        <v>200</v>
      </c>
      <c r="E159" s="123" t="s">
        <v>54</v>
      </c>
      <c r="F159" s="115">
        <v>534.77</v>
      </c>
    </row>
    <row r="160" spans="1:6" ht="20.25" customHeight="1">
      <c r="A160" s="32"/>
      <c r="B160" s="51">
        <v>400</v>
      </c>
      <c r="C160" s="72"/>
      <c r="D160" s="53"/>
      <c r="E160" s="150" t="s">
        <v>21</v>
      </c>
      <c r="F160" s="39">
        <f>F161</f>
        <v>688566.85</v>
      </c>
    </row>
    <row r="161" spans="1:6" ht="17.25" customHeight="1">
      <c r="A161" s="32"/>
      <c r="B161" s="51">
        <v>409</v>
      </c>
      <c r="C161" s="62"/>
      <c r="D161" s="53"/>
      <c r="E161" s="151" t="s">
        <v>33</v>
      </c>
      <c r="F161" s="52">
        <f>F162</f>
        <v>688566.85</v>
      </c>
    </row>
    <row r="162" spans="1:6" ht="36" customHeight="1">
      <c r="A162" s="32"/>
      <c r="B162" s="51"/>
      <c r="C162" s="65" t="s">
        <v>58</v>
      </c>
      <c r="D162" s="66"/>
      <c r="E162" s="152" t="s">
        <v>57</v>
      </c>
      <c r="F162" s="52">
        <f>F163</f>
        <v>688566.85</v>
      </c>
    </row>
    <row r="163" spans="1:6" ht="30.75" customHeight="1">
      <c r="A163" s="32"/>
      <c r="B163" s="51"/>
      <c r="C163" s="68" t="s">
        <v>60</v>
      </c>
      <c r="D163" s="66"/>
      <c r="E163" s="152" t="s">
        <v>59</v>
      </c>
      <c r="F163" s="52">
        <f>F164+F172+F169</f>
        <v>688566.85</v>
      </c>
    </row>
    <row r="164" spans="1:6" ht="33" customHeight="1">
      <c r="A164" s="32"/>
      <c r="B164" s="51"/>
      <c r="C164" s="69" t="s">
        <v>61</v>
      </c>
      <c r="D164" s="70"/>
      <c r="E164" s="153" t="s">
        <v>181</v>
      </c>
      <c r="F164" s="54">
        <f>F165+F167</f>
        <v>369453.13</v>
      </c>
    </row>
    <row r="165" spans="1:6" ht="30.75" customHeight="1">
      <c r="A165" s="32"/>
      <c r="B165" s="51"/>
      <c r="C165" s="72" t="s">
        <v>148</v>
      </c>
      <c r="D165" s="73"/>
      <c r="E165" s="154" t="s">
        <v>41</v>
      </c>
      <c r="F165" s="54">
        <v>269453.13</v>
      </c>
    </row>
    <row r="166" spans="1:6" ht="19.5" customHeight="1">
      <c r="A166" s="32"/>
      <c r="B166" s="51"/>
      <c r="C166" s="62"/>
      <c r="D166" s="53">
        <v>200</v>
      </c>
      <c r="E166" s="123" t="s">
        <v>54</v>
      </c>
      <c r="F166" s="54">
        <v>269453.13</v>
      </c>
    </row>
    <row r="167" spans="1:6" ht="33" customHeight="1">
      <c r="A167" s="32"/>
      <c r="B167" s="51"/>
      <c r="C167" s="72" t="s">
        <v>149</v>
      </c>
      <c r="D167" s="53"/>
      <c r="E167" s="154" t="s">
        <v>42</v>
      </c>
      <c r="F167" s="54">
        <v>100000</v>
      </c>
    </row>
    <row r="168" spans="1:6" ht="33.75" customHeight="1">
      <c r="A168" s="32"/>
      <c r="B168" s="51"/>
      <c r="C168" s="62"/>
      <c r="D168" s="53">
        <v>200</v>
      </c>
      <c r="E168" s="123" t="s">
        <v>54</v>
      </c>
      <c r="F168" s="54">
        <v>100000</v>
      </c>
    </row>
    <row r="169" spans="1:6" ht="45.75" customHeight="1">
      <c r="A169" s="32"/>
      <c r="B169" s="51"/>
      <c r="C169" s="62" t="s">
        <v>209</v>
      </c>
      <c r="D169" s="85"/>
      <c r="E169" s="104" t="s">
        <v>166</v>
      </c>
      <c r="F169" s="87">
        <f>F170+F171</f>
        <v>60913.72</v>
      </c>
    </row>
    <row r="170" spans="1:6" ht="20.25" customHeight="1">
      <c r="A170" s="32"/>
      <c r="B170" s="51"/>
      <c r="C170" s="62"/>
      <c r="D170" s="85">
        <v>500</v>
      </c>
      <c r="E170" s="96" t="s">
        <v>14</v>
      </c>
      <c r="F170" s="87">
        <v>31668.45</v>
      </c>
    </row>
    <row r="171" spans="1:6" ht="34.5" customHeight="1">
      <c r="A171" s="32"/>
      <c r="B171" s="51"/>
      <c r="C171" s="62"/>
      <c r="D171" s="53">
        <v>200</v>
      </c>
      <c r="E171" s="123" t="s">
        <v>54</v>
      </c>
      <c r="F171" s="87">
        <v>29245.27</v>
      </c>
    </row>
    <row r="172" spans="1:6" ht="62.25" customHeight="1">
      <c r="A172" s="32"/>
      <c r="B172" s="51"/>
      <c r="C172" s="72" t="s">
        <v>151</v>
      </c>
      <c r="D172" s="53"/>
      <c r="E172" s="104" t="s">
        <v>182</v>
      </c>
      <c r="F172" s="34">
        <v>258200</v>
      </c>
    </row>
    <row r="173" spans="1:6" ht="30" customHeight="1">
      <c r="A173" s="32"/>
      <c r="B173" s="51"/>
      <c r="C173" s="72" t="s">
        <v>150</v>
      </c>
      <c r="D173" s="53"/>
      <c r="E173" s="155" t="s">
        <v>152</v>
      </c>
      <c r="F173" s="34">
        <v>158200</v>
      </c>
    </row>
    <row r="174" spans="1:6" ht="38.25" customHeight="1">
      <c r="A174" s="32"/>
      <c r="B174" s="51"/>
      <c r="C174" s="72"/>
      <c r="D174" s="53">
        <v>200</v>
      </c>
      <c r="E174" s="123" t="s">
        <v>93</v>
      </c>
      <c r="F174" s="34">
        <v>158200</v>
      </c>
    </row>
    <row r="175" spans="1:6" ht="19.5" customHeight="1">
      <c r="A175" s="32"/>
      <c r="B175" s="51"/>
      <c r="C175" s="188" t="s">
        <v>216</v>
      </c>
      <c r="D175" s="189"/>
      <c r="E175" s="170" t="s">
        <v>217</v>
      </c>
      <c r="F175" s="34">
        <v>100000</v>
      </c>
    </row>
    <row r="176" spans="1:6" ht="33" customHeight="1">
      <c r="A176" s="32"/>
      <c r="B176" s="51"/>
      <c r="C176" s="190"/>
      <c r="D176" s="189">
        <v>200</v>
      </c>
      <c r="E176" s="123" t="s">
        <v>93</v>
      </c>
      <c r="F176" s="34">
        <v>100000</v>
      </c>
    </row>
    <row r="177" spans="1:6" ht="22.5" customHeight="1">
      <c r="A177" s="32"/>
      <c r="B177" s="51">
        <v>500</v>
      </c>
      <c r="C177" s="64"/>
      <c r="D177" s="46"/>
      <c r="E177" s="140" t="s">
        <v>13</v>
      </c>
      <c r="F177" s="52">
        <v>370000</v>
      </c>
    </row>
    <row r="178" spans="1:6" ht="20.25" customHeight="1">
      <c r="A178" s="32"/>
      <c r="B178" s="51">
        <v>502</v>
      </c>
      <c r="C178" s="64"/>
      <c r="D178" s="46"/>
      <c r="E178" s="140" t="s">
        <v>12</v>
      </c>
      <c r="F178" s="52">
        <v>350000</v>
      </c>
    </row>
    <row r="179" spans="1:6" ht="30.75" customHeight="1">
      <c r="A179" s="32"/>
      <c r="B179" s="51"/>
      <c r="C179" s="100" t="s">
        <v>106</v>
      </c>
      <c r="D179" s="174"/>
      <c r="E179" s="175" t="s">
        <v>107</v>
      </c>
      <c r="F179" s="197">
        <v>350000</v>
      </c>
    </row>
    <row r="180" spans="1:6" ht="32.25" customHeight="1">
      <c r="A180" s="32"/>
      <c r="B180" s="51"/>
      <c r="C180" s="100" t="s">
        <v>108</v>
      </c>
      <c r="D180" s="174"/>
      <c r="E180" s="175" t="s">
        <v>133</v>
      </c>
      <c r="F180" s="179">
        <v>350000</v>
      </c>
    </row>
    <row r="181" spans="1:6" ht="32.25" customHeight="1">
      <c r="A181" s="32"/>
      <c r="B181" s="51"/>
      <c r="C181" s="101" t="s">
        <v>116</v>
      </c>
      <c r="D181" s="174"/>
      <c r="E181" s="178" t="s">
        <v>172</v>
      </c>
      <c r="F181" s="179">
        <v>350000</v>
      </c>
    </row>
    <row r="182" spans="1:6" ht="19.5" customHeight="1">
      <c r="A182" s="32"/>
      <c r="B182" s="51"/>
      <c r="C182" s="101" t="s">
        <v>167</v>
      </c>
      <c r="D182" s="174"/>
      <c r="E182" s="180" t="s">
        <v>168</v>
      </c>
      <c r="F182" s="179">
        <v>350000</v>
      </c>
    </row>
    <row r="183" spans="1:6" ht="19.5" customHeight="1">
      <c r="A183" s="32"/>
      <c r="B183" s="51"/>
      <c r="C183" s="72"/>
      <c r="D183" s="174">
        <v>500</v>
      </c>
      <c r="E183" s="181" t="s">
        <v>14</v>
      </c>
      <c r="F183" s="179">
        <v>350000</v>
      </c>
    </row>
    <row r="184" spans="1:6" ht="19.5" customHeight="1">
      <c r="A184" s="32"/>
      <c r="B184" s="51">
        <v>503</v>
      </c>
      <c r="C184" s="64"/>
      <c r="D184" s="46"/>
      <c r="E184" s="157" t="s">
        <v>5</v>
      </c>
      <c r="F184" s="52">
        <v>20000</v>
      </c>
    </row>
    <row r="185" spans="1:6" ht="19.5" customHeight="1">
      <c r="A185" s="32"/>
      <c r="B185" s="51"/>
      <c r="C185" s="100" t="s">
        <v>106</v>
      </c>
      <c r="D185" s="85"/>
      <c r="E185" s="97" t="s">
        <v>107</v>
      </c>
      <c r="F185" s="54">
        <f>F186</f>
        <v>20000</v>
      </c>
    </row>
    <row r="186" spans="1:6" ht="19.5" customHeight="1">
      <c r="A186" s="32"/>
      <c r="B186" s="51"/>
      <c r="C186" s="100" t="s">
        <v>119</v>
      </c>
      <c r="D186" s="85"/>
      <c r="E186" s="105" t="s">
        <v>134</v>
      </c>
      <c r="F186" s="54">
        <v>20000</v>
      </c>
    </row>
    <row r="187" spans="1:6" ht="19.5" customHeight="1">
      <c r="A187" s="32"/>
      <c r="B187" s="51"/>
      <c r="C187" s="101" t="s">
        <v>123</v>
      </c>
      <c r="D187" s="85"/>
      <c r="E187" s="106" t="s">
        <v>177</v>
      </c>
      <c r="F187" s="87">
        <v>20000</v>
      </c>
    </row>
    <row r="188" spans="1:6" ht="19.5" customHeight="1">
      <c r="A188" s="32"/>
      <c r="B188" s="51"/>
      <c r="C188" s="56" t="s">
        <v>155</v>
      </c>
      <c r="D188" s="53"/>
      <c r="E188" s="160" t="s">
        <v>131</v>
      </c>
      <c r="F188" s="34">
        <v>20000</v>
      </c>
    </row>
    <row r="189" spans="1:6" ht="19.5" customHeight="1">
      <c r="A189" s="32"/>
      <c r="B189" s="51"/>
      <c r="C189" s="56"/>
      <c r="D189" s="85">
        <v>200</v>
      </c>
      <c r="E189" s="123" t="s">
        <v>93</v>
      </c>
      <c r="F189" s="87">
        <v>20000</v>
      </c>
    </row>
    <row r="190" spans="1:6" ht="32.25" customHeight="1">
      <c r="A190" s="29">
        <v>907</v>
      </c>
      <c r="B190" s="47"/>
      <c r="C190" s="47"/>
      <c r="D190" s="47"/>
      <c r="E190" s="28" t="s">
        <v>55</v>
      </c>
      <c r="F190" s="48">
        <f>F191+F215+F222+F235+F241+F252</f>
        <v>1649666.04</v>
      </c>
    </row>
    <row r="191" spans="1:6" ht="19.5" customHeight="1">
      <c r="A191" s="31"/>
      <c r="B191" s="49">
        <v>100</v>
      </c>
      <c r="C191" s="46"/>
      <c r="D191" s="46"/>
      <c r="E191" s="28" t="s">
        <v>26</v>
      </c>
      <c r="F191" s="50">
        <f>F192+F198+F209</f>
        <v>665716.85</v>
      </c>
    </row>
    <row r="192" spans="1:6" ht="30" customHeight="1">
      <c r="A192" s="32"/>
      <c r="B192" s="51">
        <v>102</v>
      </c>
      <c r="C192" s="46"/>
      <c r="D192" s="46"/>
      <c r="E192" s="28" t="s">
        <v>9</v>
      </c>
      <c r="F192" s="52">
        <v>122228.28</v>
      </c>
    </row>
    <row r="193" spans="1:6" ht="19.5" customHeight="1">
      <c r="A193" s="32"/>
      <c r="B193" s="51"/>
      <c r="C193" s="100" t="s">
        <v>106</v>
      </c>
      <c r="D193" s="85"/>
      <c r="E193" s="94" t="s">
        <v>107</v>
      </c>
      <c r="F193" s="52">
        <v>122228.28</v>
      </c>
    </row>
    <row r="194" spans="1:6" ht="36.75" customHeight="1">
      <c r="A194" s="32"/>
      <c r="B194" s="51"/>
      <c r="C194" s="100" t="s">
        <v>108</v>
      </c>
      <c r="D194" s="85"/>
      <c r="E194" s="94" t="s">
        <v>133</v>
      </c>
      <c r="F194" s="52">
        <v>122228.28</v>
      </c>
    </row>
    <row r="195" spans="1:6" ht="19.5" customHeight="1">
      <c r="A195" s="32"/>
      <c r="B195" s="51"/>
      <c r="C195" s="101" t="s">
        <v>109</v>
      </c>
      <c r="D195" s="85"/>
      <c r="E195" s="98" t="s">
        <v>170</v>
      </c>
      <c r="F195" s="54">
        <v>122228.28</v>
      </c>
    </row>
    <row r="196" spans="1:6" ht="19.5" customHeight="1">
      <c r="A196" s="32"/>
      <c r="B196" s="55"/>
      <c r="C196" s="101" t="s">
        <v>110</v>
      </c>
      <c r="D196" s="85"/>
      <c r="E196" s="98" t="s">
        <v>111</v>
      </c>
      <c r="F196" s="54">
        <v>122228.28</v>
      </c>
    </row>
    <row r="197" spans="1:7" ht="60">
      <c r="A197" s="32"/>
      <c r="B197" s="55"/>
      <c r="C197" s="57"/>
      <c r="D197" s="58">
        <v>100</v>
      </c>
      <c r="E197" s="43" t="s">
        <v>36</v>
      </c>
      <c r="F197" s="54">
        <v>122228.28</v>
      </c>
      <c r="G197" s="25"/>
    </row>
    <row r="198" spans="1:6" ht="42.75">
      <c r="A198" s="32"/>
      <c r="B198" s="51">
        <v>104</v>
      </c>
      <c r="C198" s="59"/>
      <c r="D198" s="60"/>
      <c r="E198" s="28" t="s">
        <v>3</v>
      </c>
      <c r="F198" s="52">
        <f>F199</f>
        <v>518488.57</v>
      </c>
    </row>
    <row r="199" spans="1:6" ht="28.5">
      <c r="A199" s="32"/>
      <c r="B199" s="51"/>
      <c r="C199" s="100" t="s">
        <v>106</v>
      </c>
      <c r="D199" s="85"/>
      <c r="E199" s="94" t="s">
        <v>107</v>
      </c>
      <c r="F199" s="52">
        <f>F200</f>
        <v>518488.57</v>
      </c>
    </row>
    <row r="200" spans="1:6" ht="28.5">
      <c r="A200" s="32"/>
      <c r="B200" s="51"/>
      <c r="C200" s="100" t="s">
        <v>108</v>
      </c>
      <c r="D200" s="85"/>
      <c r="E200" s="94" t="s">
        <v>133</v>
      </c>
      <c r="F200" s="113">
        <f>F201+F206</f>
        <v>518488.57</v>
      </c>
    </row>
    <row r="201" spans="1:6" ht="31.5">
      <c r="A201" s="32"/>
      <c r="B201" s="51"/>
      <c r="C201" s="101" t="s">
        <v>109</v>
      </c>
      <c r="D201" s="85"/>
      <c r="E201" s="98" t="s">
        <v>170</v>
      </c>
      <c r="F201" s="115">
        <f>F202</f>
        <v>485378.57</v>
      </c>
    </row>
    <row r="202" spans="1:6" ht="31.5">
      <c r="A202" s="32"/>
      <c r="B202" s="51"/>
      <c r="C202" s="101" t="s">
        <v>115</v>
      </c>
      <c r="D202" s="85"/>
      <c r="E202" s="98" t="s">
        <v>56</v>
      </c>
      <c r="F202" s="114">
        <f>F203+F204+F205</f>
        <v>485378.57</v>
      </c>
    </row>
    <row r="203" spans="1:6" ht="63">
      <c r="A203" s="32"/>
      <c r="B203" s="51"/>
      <c r="C203" s="101"/>
      <c r="D203" s="85">
        <v>100</v>
      </c>
      <c r="E203" s="8" t="s">
        <v>36</v>
      </c>
      <c r="F203" s="114">
        <v>341060.01</v>
      </c>
    </row>
    <row r="204" spans="1:6" ht="31.5">
      <c r="A204" s="32"/>
      <c r="B204" s="51"/>
      <c r="C204" s="101"/>
      <c r="D204" s="85">
        <v>200</v>
      </c>
      <c r="E204" s="102" t="s">
        <v>93</v>
      </c>
      <c r="F204" s="114">
        <v>139823.56</v>
      </c>
    </row>
    <row r="205" spans="1:6" ht="15.75">
      <c r="A205" s="32"/>
      <c r="B205" s="51"/>
      <c r="C205" s="101"/>
      <c r="D205" s="85">
        <v>800</v>
      </c>
      <c r="E205" s="98" t="s">
        <v>22</v>
      </c>
      <c r="F205" s="114">
        <v>4495</v>
      </c>
    </row>
    <row r="206" spans="1:6" ht="47.25">
      <c r="A206" s="32"/>
      <c r="B206" s="51"/>
      <c r="C206" s="101" t="s">
        <v>116</v>
      </c>
      <c r="D206" s="85"/>
      <c r="E206" s="98" t="s">
        <v>172</v>
      </c>
      <c r="F206" s="114">
        <f>F207</f>
        <v>33110</v>
      </c>
    </row>
    <row r="207" spans="1:6" ht="15.75">
      <c r="A207" s="32"/>
      <c r="B207" s="51"/>
      <c r="C207" s="101" t="s">
        <v>224</v>
      </c>
      <c r="D207" s="85"/>
      <c r="E207" s="96" t="s">
        <v>225</v>
      </c>
      <c r="F207" s="114">
        <v>33110</v>
      </c>
    </row>
    <row r="208" spans="1:6" ht="15.75">
      <c r="A208" s="32"/>
      <c r="B208" s="51"/>
      <c r="C208" s="101"/>
      <c r="D208" s="85">
        <v>500</v>
      </c>
      <c r="E208" s="96" t="s">
        <v>14</v>
      </c>
      <c r="F208" s="114">
        <v>33110</v>
      </c>
    </row>
    <row r="209" spans="1:6" ht="15">
      <c r="A209" s="32"/>
      <c r="B209" s="51">
        <v>113</v>
      </c>
      <c r="C209" s="59"/>
      <c r="D209" s="60"/>
      <c r="E209" s="28" t="s">
        <v>4</v>
      </c>
      <c r="F209" s="52">
        <v>25000</v>
      </c>
    </row>
    <row r="210" spans="1:6" ht="28.5">
      <c r="A210" s="32"/>
      <c r="B210" s="51"/>
      <c r="C210" s="100" t="s">
        <v>106</v>
      </c>
      <c r="D210" s="85"/>
      <c r="E210" s="94" t="s">
        <v>107</v>
      </c>
      <c r="F210" s="52">
        <v>25000</v>
      </c>
    </row>
    <row r="211" spans="1:6" ht="28.5">
      <c r="A211" s="32"/>
      <c r="B211" s="51"/>
      <c r="C211" s="100" t="s">
        <v>108</v>
      </c>
      <c r="D211" s="85"/>
      <c r="E211" s="94" t="s">
        <v>133</v>
      </c>
      <c r="F211" s="107">
        <v>25000</v>
      </c>
    </row>
    <row r="212" spans="1:6" ht="47.25">
      <c r="A212" s="32"/>
      <c r="B212" s="51"/>
      <c r="C212" s="101" t="s">
        <v>128</v>
      </c>
      <c r="D212" s="85"/>
      <c r="E212" s="98" t="s">
        <v>174</v>
      </c>
      <c r="F212" s="87">
        <v>25000</v>
      </c>
    </row>
    <row r="213" spans="1:6" ht="15.75">
      <c r="A213" s="32"/>
      <c r="B213" s="51"/>
      <c r="C213" s="101" t="s">
        <v>129</v>
      </c>
      <c r="D213" s="85"/>
      <c r="E213" s="98" t="s">
        <v>23</v>
      </c>
      <c r="F213" s="87">
        <v>25000</v>
      </c>
    </row>
    <row r="214" spans="1:6" ht="15.75">
      <c r="A214" s="32"/>
      <c r="B214" s="51"/>
      <c r="C214" s="101"/>
      <c r="D214" s="85">
        <v>800</v>
      </c>
      <c r="E214" s="98" t="s">
        <v>22</v>
      </c>
      <c r="F214" s="87">
        <v>25000</v>
      </c>
    </row>
    <row r="215" spans="1:6" ht="15.75">
      <c r="A215" s="32"/>
      <c r="B215" s="51">
        <v>400</v>
      </c>
      <c r="C215" s="72"/>
      <c r="D215" s="53"/>
      <c r="E215" s="150" t="s">
        <v>21</v>
      </c>
      <c r="F215" s="39">
        <f>F216</f>
        <v>210000</v>
      </c>
    </row>
    <row r="216" spans="1:6" ht="15.75">
      <c r="A216" s="32"/>
      <c r="B216" s="51">
        <v>409</v>
      </c>
      <c r="C216" s="62"/>
      <c r="D216" s="53"/>
      <c r="E216" s="151" t="s">
        <v>33</v>
      </c>
      <c r="F216" s="52">
        <f>F217</f>
        <v>210000</v>
      </c>
    </row>
    <row r="217" spans="1:6" ht="47.25">
      <c r="A217" s="32"/>
      <c r="B217" s="51"/>
      <c r="C217" s="65" t="s">
        <v>58</v>
      </c>
      <c r="D217" s="66"/>
      <c r="E217" s="152" t="s">
        <v>57</v>
      </c>
      <c r="F217" s="52">
        <f>F218</f>
        <v>210000</v>
      </c>
    </row>
    <row r="218" spans="1:6" ht="47.25">
      <c r="A218" s="32"/>
      <c r="B218" s="51"/>
      <c r="C218" s="68" t="s">
        <v>60</v>
      </c>
      <c r="D218" s="66"/>
      <c r="E218" s="152" t="s">
        <v>59</v>
      </c>
      <c r="F218" s="52">
        <f>F219</f>
        <v>210000</v>
      </c>
    </row>
    <row r="219" spans="1:6" ht="47.25">
      <c r="A219" s="32"/>
      <c r="B219" s="51"/>
      <c r="C219" s="69" t="s">
        <v>61</v>
      </c>
      <c r="D219" s="70"/>
      <c r="E219" s="153" t="s">
        <v>181</v>
      </c>
      <c r="F219" s="54">
        <f>F220</f>
        <v>210000</v>
      </c>
    </row>
    <row r="220" spans="1:6" ht="31.5">
      <c r="A220" s="32"/>
      <c r="B220" s="51"/>
      <c r="C220" s="72" t="s">
        <v>148</v>
      </c>
      <c r="D220" s="73"/>
      <c r="E220" s="154" t="s">
        <v>41</v>
      </c>
      <c r="F220" s="54">
        <v>210000</v>
      </c>
    </row>
    <row r="221" spans="1:6" ht="31.5">
      <c r="A221" s="32"/>
      <c r="B221" s="51"/>
      <c r="C221" s="62"/>
      <c r="D221" s="53">
        <v>200</v>
      </c>
      <c r="E221" s="123" t="s">
        <v>54</v>
      </c>
      <c r="F221" s="54">
        <v>210000</v>
      </c>
    </row>
    <row r="222" spans="1:6" ht="15.75">
      <c r="A222" s="32"/>
      <c r="B222" s="51">
        <v>500</v>
      </c>
      <c r="C222" s="64"/>
      <c r="D222" s="46"/>
      <c r="E222" s="140" t="s">
        <v>13</v>
      </c>
      <c r="F222" s="52">
        <f>F223+F229</f>
        <v>84008.44</v>
      </c>
    </row>
    <row r="223" spans="1:6" ht="15.75">
      <c r="A223" s="33"/>
      <c r="B223" s="51">
        <v>502</v>
      </c>
      <c r="C223" s="64"/>
      <c r="D223" s="46"/>
      <c r="E223" s="140" t="s">
        <v>12</v>
      </c>
      <c r="F223" s="52">
        <v>16000</v>
      </c>
    </row>
    <row r="224" spans="1:6" ht="47.25">
      <c r="A224" s="33"/>
      <c r="B224" s="51"/>
      <c r="C224" s="65" t="s">
        <v>58</v>
      </c>
      <c r="D224" s="66"/>
      <c r="E224" s="152" t="s">
        <v>195</v>
      </c>
      <c r="F224" s="52">
        <f>F225</f>
        <v>16000</v>
      </c>
    </row>
    <row r="225" spans="1:6" ht="31.5">
      <c r="A225" s="33"/>
      <c r="B225" s="51"/>
      <c r="C225" s="65" t="s">
        <v>62</v>
      </c>
      <c r="D225" s="66"/>
      <c r="E225" s="152" t="s">
        <v>196</v>
      </c>
      <c r="F225" s="52">
        <f>F226</f>
        <v>16000</v>
      </c>
    </row>
    <row r="226" spans="1:6" ht="31.5">
      <c r="A226" s="33"/>
      <c r="B226" s="51"/>
      <c r="C226" s="74" t="s">
        <v>63</v>
      </c>
      <c r="D226" s="70"/>
      <c r="E226" s="153" t="s">
        <v>183</v>
      </c>
      <c r="F226" s="52">
        <f>F227</f>
        <v>16000</v>
      </c>
    </row>
    <row r="227" spans="1:6" ht="15.75">
      <c r="A227" s="32"/>
      <c r="B227" s="55"/>
      <c r="C227" s="72" t="s">
        <v>205</v>
      </c>
      <c r="D227" s="53"/>
      <c r="E227" s="156" t="s">
        <v>44</v>
      </c>
      <c r="F227" s="54">
        <v>16000</v>
      </c>
    </row>
    <row r="228" spans="1:6" ht="31.5">
      <c r="A228" s="32"/>
      <c r="B228" s="55"/>
      <c r="C228" s="72"/>
      <c r="D228" s="53">
        <v>200</v>
      </c>
      <c r="E228" s="123" t="s">
        <v>54</v>
      </c>
      <c r="F228" s="54">
        <v>16000</v>
      </c>
    </row>
    <row r="229" spans="1:6" ht="15.75">
      <c r="A229" s="32"/>
      <c r="B229" s="51">
        <v>503</v>
      </c>
      <c r="C229" s="64"/>
      <c r="D229" s="46"/>
      <c r="E229" s="157" t="s">
        <v>5</v>
      </c>
      <c r="F229" s="52">
        <v>68008.44</v>
      </c>
    </row>
    <row r="230" spans="1:6" ht="47.25">
      <c r="A230" s="32"/>
      <c r="B230" s="51"/>
      <c r="C230" s="65" t="s">
        <v>58</v>
      </c>
      <c r="D230" s="66"/>
      <c r="E230" s="152" t="s">
        <v>57</v>
      </c>
      <c r="F230" s="52">
        <f>F231</f>
        <v>68008.44</v>
      </c>
    </row>
    <row r="231" spans="1:6" ht="15.75">
      <c r="A231" s="32"/>
      <c r="B231" s="51"/>
      <c r="C231" s="68" t="s">
        <v>65</v>
      </c>
      <c r="D231" s="66"/>
      <c r="E231" s="152" t="s">
        <v>64</v>
      </c>
      <c r="F231" s="52">
        <v>68008.44</v>
      </c>
    </row>
    <row r="232" spans="1:6" ht="15.75">
      <c r="A232" s="32"/>
      <c r="B232" s="51"/>
      <c r="C232" s="69" t="s">
        <v>66</v>
      </c>
      <c r="D232" s="70"/>
      <c r="E232" s="153" t="s">
        <v>184</v>
      </c>
      <c r="F232" s="34">
        <v>68008.44</v>
      </c>
    </row>
    <row r="233" spans="1:6" ht="15.75">
      <c r="A233" s="32"/>
      <c r="B233" s="55"/>
      <c r="C233" s="62" t="s">
        <v>49</v>
      </c>
      <c r="D233" s="53"/>
      <c r="E233" s="159" t="s">
        <v>6</v>
      </c>
      <c r="F233" s="34">
        <v>68008.44</v>
      </c>
    </row>
    <row r="234" spans="1:6" ht="31.5">
      <c r="A234" s="32"/>
      <c r="B234" s="55"/>
      <c r="C234" s="62"/>
      <c r="D234" s="53">
        <v>200</v>
      </c>
      <c r="E234" s="123" t="s">
        <v>54</v>
      </c>
      <c r="F234" s="34">
        <v>68008.44</v>
      </c>
    </row>
    <row r="235" spans="1:6" ht="15.75">
      <c r="A235" s="32"/>
      <c r="B235" s="51">
        <v>800</v>
      </c>
      <c r="C235" s="64"/>
      <c r="D235" s="46"/>
      <c r="E235" s="140" t="s">
        <v>16</v>
      </c>
      <c r="F235" s="52">
        <f>F236</f>
        <v>596000</v>
      </c>
    </row>
    <row r="236" spans="1:6" ht="15.75">
      <c r="A236" s="32"/>
      <c r="B236" s="51">
        <v>801</v>
      </c>
      <c r="C236" s="64"/>
      <c r="D236" s="46"/>
      <c r="E236" s="140" t="s">
        <v>7</v>
      </c>
      <c r="F236" s="52">
        <f>F237</f>
        <v>596000</v>
      </c>
    </row>
    <row r="237" spans="1:6" ht="31.5">
      <c r="A237" s="32"/>
      <c r="B237" s="51"/>
      <c r="C237" s="77" t="s">
        <v>69</v>
      </c>
      <c r="D237" s="78"/>
      <c r="E237" s="161" t="s">
        <v>68</v>
      </c>
      <c r="F237" s="52">
        <v>596000</v>
      </c>
    </row>
    <row r="238" spans="1:6" ht="47.25">
      <c r="A238" s="32"/>
      <c r="B238" s="51"/>
      <c r="C238" s="79" t="s">
        <v>70</v>
      </c>
      <c r="D238" s="78"/>
      <c r="E238" s="162" t="s">
        <v>186</v>
      </c>
      <c r="F238" s="112">
        <v>596000</v>
      </c>
    </row>
    <row r="239" spans="1:6" ht="47.25">
      <c r="A239" s="32"/>
      <c r="B239" s="51"/>
      <c r="C239" s="62" t="s">
        <v>156</v>
      </c>
      <c r="D239" s="53"/>
      <c r="E239" s="163" t="s">
        <v>157</v>
      </c>
      <c r="F239" s="34">
        <v>596000</v>
      </c>
    </row>
    <row r="240" spans="1:6" ht="31.5">
      <c r="A240" s="32"/>
      <c r="B240" s="51"/>
      <c r="C240" s="62"/>
      <c r="D240" s="80">
        <v>600</v>
      </c>
      <c r="E240" s="123" t="s">
        <v>19</v>
      </c>
      <c r="F240" s="34">
        <v>596000</v>
      </c>
    </row>
    <row r="241" spans="1:6" ht="15.75">
      <c r="A241" s="32"/>
      <c r="B241" s="51">
        <v>1000</v>
      </c>
      <c r="C241" s="62"/>
      <c r="D241" s="58"/>
      <c r="E241" s="140" t="s">
        <v>17</v>
      </c>
      <c r="F241" s="52">
        <f>F242+F246</f>
        <v>87870.75</v>
      </c>
    </row>
    <row r="242" spans="1:6" ht="15.75">
      <c r="A242" s="32"/>
      <c r="B242" s="51">
        <v>1001</v>
      </c>
      <c r="C242" s="62"/>
      <c r="D242" s="58"/>
      <c r="E242" s="140" t="s">
        <v>34</v>
      </c>
      <c r="F242" s="52">
        <v>80775.75</v>
      </c>
    </row>
    <row r="243" spans="1:6" ht="15.75">
      <c r="A243" s="32"/>
      <c r="B243" s="51"/>
      <c r="C243" s="53">
        <v>8000000000</v>
      </c>
      <c r="D243" s="53"/>
      <c r="E243" s="141" t="s">
        <v>132</v>
      </c>
      <c r="F243" s="54">
        <v>80775.75</v>
      </c>
    </row>
    <row r="244" spans="1:6" ht="47.25">
      <c r="A244" s="32"/>
      <c r="B244" s="51"/>
      <c r="C244" s="62" t="s">
        <v>51</v>
      </c>
      <c r="D244" s="58"/>
      <c r="E244" s="165" t="s">
        <v>35</v>
      </c>
      <c r="F244" s="54">
        <v>80775.75</v>
      </c>
    </row>
    <row r="245" spans="1:6" ht="15.75">
      <c r="A245" s="32"/>
      <c r="B245" s="51"/>
      <c r="C245" s="62"/>
      <c r="D245" s="58">
        <v>300</v>
      </c>
      <c r="E245" s="123" t="s">
        <v>20</v>
      </c>
      <c r="F245" s="54">
        <v>80775.75</v>
      </c>
    </row>
    <row r="246" spans="1:6" ht="15.75">
      <c r="A246" s="33"/>
      <c r="B246" s="51">
        <v>1003</v>
      </c>
      <c r="C246" s="64"/>
      <c r="D246" s="46"/>
      <c r="E246" s="140" t="s">
        <v>8</v>
      </c>
      <c r="F246" s="52">
        <f>F247</f>
        <v>7095</v>
      </c>
    </row>
    <row r="247" spans="1:6" ht="31.5">
      <c r="A247" s="33"/>
      <c r="B247" s="51"/>
      <c r="C247" s="100" t="s">
        <v>106</v>
      </c>
      <c r="D247" s="85"/>
      <c r="E247" s="97" t="s">
        <v>107</v>
      </c>
      <c r="F247" s="52">
        <f>F248</f>
        <v>7095</v>
      </c>
    </row>
    <row r="248" spans="1:6" ht="31.5">
      <c r="A248" s="33"/>
      <c r="B248" s="51"/>
      <c r="C248" s="100" t="s">
        <v>108</v>
      </c>
      <c r="D248" s="85"/>
      <c r="E248" s="97" t="s">
        <v>133</v>
      </c>
      <c r="F248" s="52">
        <f>F249</f>
        <v>7095</v>
      </c>
    </row>
    <row r="249" spans="1:6" ht="47.25">
      <c r="A249" s="33"/>
      <c r="B249" s="51"/>
      <c r="C249" s="101" t="s">
        <v>118</v>
      </c>
      <c r="D249" s="85"/>
      <c r="E249" s="98" t="s">
        <v>173</v>
      </c>
      <c r="F249" s="34">
        <f>F250</f>
        <v>7095</v>
      </c>
    </row>
    <row r="250" spans="1:6" ht="63">
      <c r="A250" s="32"/>
      <c r="B250" s="55"/>
      <c r="C250" s="61" t="s">
        <v>165</v>
      </c>
      <c r="D250" s="53"/>
      <c r="E250" s="141" t="s">
        <v>31</v>
      </c>
      <c r="F250" s="54">
        <v>7095</v>
      </c>
    </row>
    <row r="251" spans="1:6" ht="31.5">
      <c r="A251" s="32"/>
      <c r="B251" s="55"/>
      <c r="C251" s="62"/>
      <c r="D251" s="80">
        <v>600</v>
      </c>
      <c r="E251" s="123" t="s">
        <v>19</v>
      </c>
      <c r="F251" s="54">
        <v>7095</v>
      </c>
    </row>
    <row r="252" spans="1:6" ht="47.25">
      <c r="A252" s="191">
        <v>927</v>
      </c>
      <c r="B252" s="200">
        <v>103</v>
      </c>
      <c r="C252" s="64"/>
      <c r="D252" s="81"/>
      <c r="E252" s="186" t="s">
        <v>11</v>
      </c>
      <c r="F252" s="52">
        <v>6070</v>
      </c>
    </row>
    <row r="253" spans="1:6" ht="15.75">
      <c r="A253" s="32"/>
      <c r="B253" s="55"/>
      <c r="C253" s="62">
        <v>8000000000</v>
      </c>
      <c r="D253" s="80"/>
      <c r="E253" s="123" t="s">
        <v>132</v>
      </c>
      <c r="F253" s="54">
        <v>6070</v>
      </c>
    </row>
    <row r="254" spans="1:6" ht="31.5">
      <c r="A254" s="32"/>
      <c r="B254" s="55"/>
      <c r="C254" s="62" t="s">
        <v>38</v>
      </c>
      <c r="D254" s="80"/>
      <c r="E254" s="123" t="s">
        <v>32</v>
      </c>
      <c r="F254" s="54">
        <v>6070</v>
      </c>
    </row>
    <row r="255" spans="1:6" ht="63">
      <c r="A255" s="32"/>
      <c r="B255" s="55"/>
      <c r="C255" s="62"/>
      <c r="D255" s="80">
        <v>100</v>
      </c>
      <c r="E255" s="123" t="s">
        <v>36</v>
      </c>
      <c r="F255" s="54">
        <v>6070</v>
      </c>
    </row>
    <row r="256" spans="1:6" ht="15.75">
      <c r="A256" s="32"/>
      <c r="B256" s="55"/>
      <c r="C256" s="62"/>
      <c r="D256" s="80"/>
      <c r="E256" s="140" t="s">
        <v>28</v>
      </c>
      <c r="F256" s="52">
        <v>1649666.04</v>
      </c>
    </row>
    <row r="257" spans="1:6" ht="15.75">
      <c r="A257" s="32"/>
      <c r="B257" s="55"/>
      <c r="C257" s="62"/>
      <c r="D257" s="58"/>
      <c r="E257" s="140" t="s">
        <v>226</v>
      </c>
      <c r="F257" s="52">
        <f>F7+F132+F142+F190</f>
        <v>9381601.620000001</v>
      </c>
    </row>
  </sheetData>
  <sheetProtection/>
  <mergeCells count="5">
    <mergeCell ref="B5:F5"/>
    <mergeCell ref="E1:F1"/>
    <mergeCell ref="B4:G4"/>
    <mergeCell ref="C2:F2"/>
    <mergeCell ref="A3:F3"/>
  </mergeCells>
  <printOptions/>
  <pageMargins left="0.25" right="0.25" top="0.75" bottom="0.75" header="0.3" footer="0.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tabSelected="1" zoomScale="86" zoomScaleNormal="86" workbookViewId="0" topLeftCell="A1">
      <selection activeCell="I2" sqref="I2"/>
    </sheetView>
  </sheetViews>
  <sheetFormatPr defaultColWidth="9.140625" defaultRowHeight="15"/>
  <cols>
    <col min="1" max="1" width="5.57421875" style="0" customWidth="1"/>
    <col min="2" max="2" width="5.8515625" style="27" customWidth="1"/>
    <col min="3" max="3" width="15.140625" style="27" customWidth="1"/>
    <col min="4" max="4" width="5.140625" style="27" bestFit="1" customWidth="1"/>
    <col min="5" max="5" width="43.421875" style="26" customWidth="1"/>
    <col min="6" max="6" width="16.421875" style="16" customWidth="1"/>
    <col min="7" max="7" width="17.140625" style="16" customWidth="1"/>
    <col min="8" max="8" width="9.140625" style="10" customWidth="1"/>
    <col min="9" max="9" width="16.28125" style="0" customWidth="1"/>
    <col min="10" max="10" width="18.140625" style="0" customWidth="1"/>
  </cols>
  <sheetData>
    <row r="1" spans="2:7" ht="68.25" customHeight="1">
      <c r="B1" s="4"/>
      <c r="C1" s="207" t="s">
        <v>229</v>
      </c>
      <c r="D1" s="207"/>
      <c r="E1" s="207"/>
      <c r="F1" s="207"/>
      <c r="G1" s="207"/>
    </row>
    <row r="2" spans="1:7" ht="27" customHeight="1">
      <c r="A2" s="208" t="s">
        <v>222</v>
      </c>
      <c r="B2" s="209"/>
      <c r="C2" s="209"/>
      <c r="D2" s="209"/>
      <c r="E2" s="209"/>
      <c r="F2" s="209"/>
      <c r="G2" s="209"/>
    </row>
    <row r="3" spans="2:8" s="9" customFormat="1" ht="18" customHeight="1">
      <c r="B3" s="205" t="s">
        <v>199</v>
      </c>
      <c r="C3" s="206"/>
      <c r="D3" s="206"/>
      <c r="E3" s="206"/>
      <c r="F3" s="206"/>
      <c r="G3" s="206"/>
      <c r="H3" s="11"/>
    </row>
    <row r="4" spans="2:8" s="18" customFormat="1" ht="15.75">
      <c r="B4" s="216"/>
      <c r="C4" s="216"/>
      <c r="D4" s="216"/>
      <c r="E4" s="216"/>
      <c r="F4" s="216"/>
      <c r="G4" s="6" t="s">
        <v>29</v>
      </c>
      <c r="H4" s="17"/>
    </row>
    <row r="5" spans="1:8" s="14" customFormat="1" ht="15.75">
      <c r="A5" s="210" t="s">
        <v>52</v>
      </c>
      <c r="B5" s="212" t="s">
        <v>0</v>
      </c>
      <c r="C5" s="212" t="s">
        <v>1</v>
      </c>
      <c r="D5" s="212" t="s">
        <v>2</v>
      </c>
      <c r="E5" s="212" t="s">
        <v>25</v>
      </c>
      <c r="F5" s="214" t="s">
        <v>27</v>
      </c>
      <c r="G5" s="215"/>
      <c r="H5" s="13"/>
    </row>
    <row r="6" spans="1:8" s="14" customFormat="1" ht="15.75">
      <c r="A6" s="211"/>
      <c r="B6" s="213"/>
      <c r="C6" s="213"/>
      <c r="D6" s="213"/>
      <c r="E6" s="213"/>
      <c r="F6" s="173">
        <v>2020</v>
      </c>
      <c r="G6" s="173">
        <v>2021</v>
      </c>
      <c r="H6" s="13"/>
    </row>
    <row r="7" spans="1:7" ht="28.5">
      <c r="A7" s="29">
        <v>300</v>
      </c>
      <c r="B7" s="47"/>
      <c r="C7" s="47"/>
      <c r="D7" s="47"/>
      <c r="E7" s="28" t="s">
        <v>218</v>
      </c>
      <c r="F7" s="48">
        <f>F8+F35+F41+F71+F93+F109+F114+F126</f>
        <v>7118200</v>
      </c>
      <c r="G7" s="48">
        <f>G8+G35+G41+G71+G93+G109+G114+G126</f>
        <v>7179800</v>
      </c>
    </row>
    <row r="8" spans="1:7" ht="15.75">
      <c r="A8" s="31"/>
      <c r="B8" s="49">
        <v>100</v>
      </c>
      <c r="C8" s="46"/>
      <c r="D8" s="46"/>
      <c r="E8" s="28" t="s">
        <v>26</v>
      </c>
      <c r="F8" s="50">
        <f>F9+F15+F26</f>
        <v>3226800</v>
      </c>
      <c r="G8" s="50">
        <f>G9+G15+G26</f>
        <v>3226800</v>
      </c>
    </row>
    <row r="9" spans="1:7" ht="45" customHeight="1">
      <c r="A9" s="32"/>
      <c r="B9" s="51">
        <v>102</v>
      </c>
      <c r="C9" s="46"/>
      <c r="D9" s="46"/>
      <c r="E9" s="28" t="s">
        <v>9</v>
      </c>
      <c r="F9" s="113">
        <v>629000</v>
      </c>
      <c r="G9" s="113">
        <v>629000</v>
      </c>
    </row>
    <row r="10" spans="1:7" ht="42.75">
      <c r="A10" s="32"/>
      <c r="B10" s="51"/>
      <c r="C10" s="100" t="s">
        <v>106</v>
      </c>
      <c r="D10" s="85"/>
      <c r="E10" s="94" t="s">
        <v>107</v>
      </c>
      <c r="F10" s="113">
        <v>629000</v>
      </c>
      <c r="G10" s="113">
        <v>629000</v>
      </c>
    </row>
    <row r="11" spans="1:9" ht="43.5" customHeight="1">
      <c r="A11" s="32"/>
      <c r="B11" s="51"/>
      <c r="C11" s="100" t="s">
        <v>108</v>
      </c>
      <c r="D11" s="85"/>
      <c r="E11" s="94" t="s">
        <v>133</v>
      </c>
      <c r="F11" s="113">
        <v>629000</v>
      </c>
      <c r="G11" s="113">
        <v>629000</v>
      </c>
      <c r="I11" s="1"/>
    </row>
    <row r="12" spans="1:9" ht="42.75" customHeight="1">
      <c r="A12" s="32"/>
      <c r="B12" s="51"/>
      <c r="C12" s="101" t="s">
        <v>109</v>
      </c>
      <c r="D12" s="85"/>
      <c r="E12" s="86" t="s">
        <v>170</v>
      </c>
      <c r="F12" s="115">
        <v>629000</v>
      </c>
      <c r="G12" s="115">
        <v>629000</v>
      </c>
      <c r="I12" s="1"/>
    </row>
    <row r="13" spans="1:7" ht="19.5" customHeight="1">
      <c r="A13" s="32"/>
      <c r="B13" s="55"/>
      <c r="C13" s="101" t="s">
        <v>110</v>
      </c>
      <c r="D13" s="85"/>
      <c r="E13" s="86" t="s">
        <v>111</v>
      </c>
      <c r="F13" s="115">
        <v>629000</v>
      </c>
      <c r="G13" s="115">
        <v>629000</v>
      </c>
    </row>
    <row r="14" spans="1:7" ht="91.5" customHeight="1">
      <c r="A14" s="32"/>
      <c r="B14" s="55"/>
      <c r="C14" s="57"/>
      <c r="D14" s="58">
        <v>100</v>
      </c>
      <c r="E14" s="43" t="s">
        <v>36</v>
      </c>
      <c r="F14" s="115">
        <v>629000</v>
      </c>
      <c r="G14" s="115">
        <v>629000</v>
      </c>
    </row>
    <row r="15" spans="1:7" ht="75" customHeight="1">
      <c r="A15" s="32"/>
      <c r="B15" s="51">
        <v>104</v>
      </c>
      <c r="C15" s="59"/>
      <c r="D15" s="60"/>
      <c r="E15" s="28" t="s">
        <v>3</v>
      </c>
      <c r="F15" s="113">
        <f>F16</f>
        <v>2562800</v>
      </c>
      <c r="G15" s="113">
        <f>G16</f>
        <v>2562800</v>
      </c>
    </row>
    <row r="16" spans="1:7" ht="42.75">
      <c r="A16" s="32"/>
      <c r="B16" s="51"/>
      <c r="C16" s="100" t="s">
        <v>106</v>
      </c>
      <c r="D16" s="85"/>
      <c r="E16" s="94" t="s">
        <v>107</v>
      </c>
      <c r="F16" s="113">
        <f>F17</f>
        <v>2562800</v>
      </c>
      <c r="G16" s="113">
        <f>G17</f>
        <v>2562800</v>
      </c>
    </row>
    <row r="17" spans="1:7" ht="42.75">
      <c r="A17" s="32"/>
      <c r="B17" s="51"/>
      <c r="C17" s="100" t="s">
        <v>108</v>
      </c>
      <c r="D17" s="85"/>
      <c r="E17" s="94" t="s">
        <v>133</v>
      </c>
      <c r="F17" s="113">
        <f>F18+F23</f>
        <v>2562800</v>
      </c>
      <c r="G17" s="113">
        <f>G18+G23</f>
        <v>2562800</v>
      </c>
    </row>
    <row r="18" spans="1:7" ht="45">
      <c r="A18" s="32"/>
      <c r="B18" s="51"/>
      <c r="C18" s="101" t="s">
        <v>109</v>
      </c>
      <c r="D18" s="85"/>
      <c r="E18" s="86" t="s">
        <v>170</v>
      </c>
      <c r="F18" s="115">
        <f>F19</f>
        <v>2562000</v>
      </c>
      <c r="G18" s="115">
        <f>G19</f>
        <v>2562000</v>
      </c>
    </row>
    <row r="19" spans="1:7" ht="45">
      <c r="A19" s="32"/>
      <c r="B19" s="51"/>
      <c r="C19" s="101" t="s">
        <v>115</v>
      </c>
      <c r="D19" s="85"/>
      <c r="E19" s="86" t="s">
        <v>56</v>
      </c>
      <c r="F19" s="114">
        <f>F20+F21+F22</f>
        <v>2562000</v>
      </c>
      <c r="G19" s="114">
        <f>G20+G21+G22</f>
        <v>2562000</v>
      </c>
    </row>
    <row r="20" spans="1:7" ht="76.5" customHeight="1">
      <c r="A20" s="32"/>
      <c r="B20" s="51"/>
      <c r="C20" s="101"/>
      <c r="D20" s="85">
        <v>100</v>
      </c>
      <c r="E20" s="43" t="s">
        <v>36</v>
      </c>
      <c r="F20" s="114">
        <v>1400000</v>
      </c>
      <c r="G20" s="114">
        <v>1400000</v>
      </c>
    </row>
    <row r="21" spans="1:7" ht="48.75" customHeight="1">
      <c r="A21" s="32"/>
      <c r="B21" s="51"/>
      <c r="C21" s="101"/>
      <c r="D21" s="85">
        <v>200</v>
      </c>
      <c r="E21" s="103" t="s">
        <v>93</v>
      </c>
      <c r="F21" s="114">
        <v>1140000</v>
      </c>
      <c r="G21" s="114">
        <v>1140000</v>
      </c>
    </row>
    <row r="22" spans="1:7" ht="15">
      <c r="A22" s="32"/>
      <c r="B22" s="51"/>
      <c r="C22" s="101"/>
      <c r="D22" s="85">
        <v>800</v>
      </c>
      <c r="E22" s="86" t="s">
        <v>22</v>
      </c>
      <c r="F22" s="114">
        <v>22000</v>
      </c>
      <c r="G22" s="114">
        <v>22000</v>
      </c>
    </row>
    <row r="23" spans="1:8" s="2" customFormat="1" ht="61.5" customHeight="1">
      <c r="A23" s="32"/>
      <c r="B23" s="51"/>
      <c r="C23" s="101" t="s">
        <v>118</v>
      </c>
      <c r="D23" s="85"/>
      <c r="E23" s="86" t="s">
        <v>173</v>
      </c>
      <c r="F23" s="115">
        <v>800</v>
      </c>
      <c r="G23" s="115">
        <v>800</v>
      </c>
      <c r="H23" s="10"/>
    </row>
    <row r="24" spans="1:8" s="2" customFormat="1" ht="30">
      <c r="A24" s="32"/>
      <c r="B24" s="51"/>
      <c r="C24" s="101" t="s">
        <v>140</v>
      </c>
      <c r="D24" s="58"/>
      <c r="E24" s="42" t="s">
        <v>18</v>
      </c>
      <c r="F24" s="115">
        <v>800</v>
      </c>
      <c r="G24" s="115">
        <v>800</v>
      </c>
      <c r="H24" s="10"/>
    </row>
    <row r="25" spans="1:8" s="2" customFormat="1" ht="28.5" customHeight="1">
      <c r="A25" s="32"/>
      <c r="B25" s="51"/>
      <c r="C25" s="57"/>
      <c r="D25" s="58">
        <v>200</v>
      </c>
      <c r="E25" s="36" t="s">
        <v>54</v>
      </c>
      <c r="F25" s="115">
        <v>800</v>
      </c>
      <c r="G25" s="115">
        <v>800</v>
      </c>
      <c r="H25" s="10"/>
    </row>
    <row r="26" spans="1:8" s="2" customFormat="1" ht="15">
      <c r="A26" s="32"/>
      <c r="B26" s="51">
        <v>113</v>
      </c>
      <c r="C26" s="59"/>
      <c r="D26" s="60"/>
      <c r="E26" s="28" t="s">
        <v>4</v>
      </c>
      <c r="F26" s="113">
        <f>F27</f>
        <v>35000</v>
      </c>
      <c r="G26" s="113">
        <f>G27</f>
        <v>35000</v>
      </c>
      <c r="H26" s="10"/>
    </row>
    <row r="27" spans="1:8" s="2" customFormat="1" ht="42.75">
      <c r="A27" s="32"/>
      <c r="B27" s="51"/>
      <c r="C27" s="100" t="s">
        <v>106</v>
      </c>
      <c r="D27" s="85"/>
      <c r="E27" s="94" t="s">
        <v>107</v>
      </c>
      <c r="F27" s="113">
        <v>35000</v>
      </c>
      <c r="G27" s="113">
        <v>35000</v>
      </c>
      <c r="H27" s="10"/>
    </row>
    <row r="28" spans="1:8" s="2" customFormat="1" ht="42.75">
      <c r="A28" s="32"/>
      <c r="B28" s="51"/>
      <c r="C28" s="100" t="s">
        <v>108</v>
      </c>
      <c r="D28" s="85"/>
      <c r="E28" s="94" t="s">
        <v>136</v>
      </c>
      <c r="F28" s="117">
        <f>F29+F32</f>
        <v>35000</v>
      </c>
      <c r="G28" s="117">
        <f>G29+G32</f>
        <v>35000</v>
      </c>
      <c r="H28" s="10"/>
    </row>
    <row r="29" spans="1:8" s="2" customFormat="1" ht="60">
      <c r="A29" s="32"/>
      <c r="B29" s="51"/>
      <c r="C29" s="101" t="s">
        <v>128</v>
      </c>
      <c r="D29" s="85"/>
      <c r="E29" s="86" t="s">
        <v>174</v>
      </c>
      <c r="F29" s="114">
        <v>25000</v>
      </c>
      <c r="G29" s="114">
        <v>25000</v>
      </c>
      <c r="H29" s="10"/>
    </row>
    <row r="30" spans="1:8" s="2" customFormat="1" ht="34.5" customHeight="1">
      <c r="A30" s="32"/>
      <c r="B30" s="51"/>
      <c r="C30" s="101" t="s">
        <v>129</v>
      </c>
      <c r="D30" s="85"/>
      <c r="E30" s="86" t="s">
        <v>23</v>
      </c>
      <c r="F30" s="114">
        <v>25000</v>
      </c>
      <c r="G30" s="114">
        <v>25000</v>
      </c>
      <c r="H30" s="10"/>
    </row>
    <row r="31" spans="1:8" s="2" customFormat="1" ht="16.5" customHeight="1">
      <c r="A31" s="32"/>
      <c r="B31" s="51"/>
      <c r="C31" s="101"/>
      <c r="D31" s="85">
        <v>800</v>
      </c>
      <c r="E31" s="86" t="s">
        <v>22</v>
      </c>
      <c r="F31" s="114">
        <v>25000</v>
      </c>
      <c r="G31" s="114">
        <v>25000</v>
      </c>
      <c r="H31" s="10"/>
    </row>
    <row r="32" spans="1:8" s="2" customFormat="1" ht="44.25" customHeight="1">
      <c r="A32" s="32"/>
      <c r="B32" s="51"/>
      <c r="C32" s="101" t="s">
        <v>127</v>
      </c>
      <c r="D32" s="85"/>
      <c r="E32" s="86" t="s">
        <v>175</v>
      </c>
      <c r="F32" s="114">
        <v>10000</v>
      </c>
      <c r="G32" s="114">
        <v>10000</v>
      </c>
      <c r="H32" s="10"/>
    </row>
    <row r="33" spans="1:8" s="2" customFormat="1" ht="28.5" customHeight="1">
      <c r="A33" s="32"/>
      <c r="B33" s="51"/>
      <c r="C33" s="101" t="s">
        <v>126</v>
      </c>
      <c r="D33" s="53"/>
      <c r="E33" s="63" t="s">
        <v>37</v>
      </c>
      <c r="F33" s="118">
        <v>10000</v>
      </c>
      <c r="G33" s="118">
        <v>10000</v>
      </c>
      <c r="H33" s="10"/>
    </row>
    <row r="34" spans="1:8" s="2" customFormat="1" ht="47.25" customHeight="1">
      <c r="A34" s="32"/>
      <c r="B34" s="51"/>
      <c r="C34" s="62"/>
      <c r="D34" s="53">
        <v>200</v>
      </c>
      <c r="E34" s="36" t="s">
        <v>54</v>
      </c>
      <c r="F34" s="118">
        <v>10000</v>
      </c>
      <c r="G34" s="118">
        <v>10000</v>
      </c>
      <c r="H34" s="10"/>
    </row>
    <row r="35" spans="1:8" s="2" customFormat="1" ht="17.25" customHeight="1">
      <c r="A35" s="32"/>
      <c r="B35" s="99">
        <v>200</v>
      </c>
      <c r="C35" s="130"/>
      <c r="D35" s="131"/>
      <c r="E35" s="28" t="s">
        <v>137</v>
      </c>
      <c r="F35" s="119">
        <f aca="true" t="shared" si="0" ref="F35:G37">F36</f>
        <v>220800</v>
      </c>
      <c r="G35" s="119">
        <f t="shared" si="0"/>
        <v>226600</v>
      </c>
      <c r="H35" s="10"/>
    </row>
    <row r="36" spans="1:8" s="2" customFormat="1" ht="31.5" customHeight="1">
      <c r="A36" s="32"/>
      <c r="B36" s="99">
        <v>203</v>
      </c>
      <c r="C36" s="130"/>
      <c r="D36" s="131"/>
      <c r="E36" s="28" t="s">
        <v>138</v>
      </c>
      <c r="F36" s="119">
        <f t="shared" si="0"/>
        <v>220800</v>
      </c>
      <c r="G36" s="119">
        <f t="shared" si="0"/>
        <v>226600</v>
      </c>
      <c r="H36" s="10"/>
    </row>
    <row r="37" spans="1:8" s="2" customFormat="1" ht="18.75" customHeight="1">
      <c r="A37" s="32"/>
      <c r="B37" s="132"/>
      <c r="C37" s="53">
        <v>8000000000</v>
      </c>
      <c r="D37" s="53"/>
      <c r="E37" s="40" t="s">
        <v>132</v>
      </c>
      <c r="F37" s="114">
        <f t="shared" si="0"/>
        <v>220800</v>
      </c>
      <c r="G37" s="114">
        <f t="shared" si="0"/>
        <v>226600</v>
      </c>
      <c r="H37" s="10"/>
    </row>
    <row r="38" spans="1:8" s="2" customFormat="1" ht="43.5" customHeight="1">
      <c r="A38" s="32"/>
      <c r="B38" s="53"/>
      <c r="C38" s="62">
        <v>8000051180</v>
      </c>
      <c r="D38" s="58"/>
      <c r="E38" s="128" t="s">
        <v>139</v>
      </c>
      <c r="F38" s="121">
        <v>220800</v>
      </c>
      <c r="G38" s="121">
        <f>G39+G40</f>
        <v>226600</v>
      </c>
      <c r="H38" s="10"/>
    </row>
    <row r="39" spans="1:8" s="2" customFormat="1" ht="92.25" customHeight="1">
      <c r="A39" s="32"/>
      <c r="B39" s="53"/>
      <c r="C39" s="62"/>
      <c r="D39" s="58">
        <v>100</v>
      </c>
      <c r="E39" s="133" t="s">
        <v>36</v>
      </c>
      <c r="F39" s="114">
        <v>220800</v>
      </c>
      <c r="G39" s="114">
        <v>226600</v>
      </c>
      <c r="H39" s="10"/>
    </row>
    <row r="40" spans="1:8" s="2" customFormat="1" ht="48" customHeight="1">
      <c r="A40" s="32"/>
      <c r="B40" s="53"/>
      <c r="C40" s="62"/>
      <c r="D40" s="58">
        <v>200</v>
      </c>
      <c r="E40" s="36" t="s">
        <v>93</v>
      </c>
      <c r="F40" s="114">
        <v>0</v>
      </c>
      <c r="G40" s="114">
        <v>0</v>
      </c>
      <c r="H40" s="10"/>
    </row>
    <row r="41" spans="1:8" s="2" customFormat="1" ht="33" customHeight="1">
      <c r="A41" s="32"/>
      <c r="B41" s="51">
        <v>300</v>
      </c>
      <c r="C41" s="62"/>
      <c r="D41" s="53"/>
      <c r="E41" s="28" t="s">
        <v>15</v>
      </c>
      <c r="F41" s="113">
        <f>F42+F50</f>
        <v>115000</v>
      </c>
      <c r="G41" s="113">
        <f>G42+G50</f>
        <v>145000</v>
      </c>
      <c r="H41" s="10"/>
    </row>
    <row r="42" spans="1:8" s="2" customFormat="1" ht="56.25" customHeight="1">
      <c r="A42" s="32"/>
      <c r="B42" s="51">
        <v>309</v>
      </c>
      <c r="C42" s="62"/>
      <c r="D42" s="53"/>
      <c r="E42" s="83" t="s">
        <v>86</v>
      </c>
      <c r="F42" s="113">
        <f aca="true" t="shared" si="1" ref="F42:G44">F43</f>
        <v>9000</v>
      </c>
      <c r="G42" s="113">
        <f t="shared" si="1"/>
        <v>9000</v>
      </c>
      <c r="H42" s="10"/>
    </row>
    <row r="43" spans="1:8" s="2" customFormat="1" ht="89.25" customHeight="1">
      <c r="A43" s="32"/>
      <c r="B43" s="51"/>
      <c r="C43" s="82" t="s">
        <v>87</v>
      </c>
      <c r="D43" s="89"/>
      <c r="E43" s="94" t="s">
        <v>88</v>
      </c>
      <c r="F43" s="119">
        <f t="shared" si="1"/>
        <v>9000</v>
      </c>
      <c r="G43" s="119">
        <f t="shared" si="1"/>
        <v>9000</v>
      </c>
      <c r="H43" s="10"/>
    </row>
    <row r="44" spans="1:8" s="2" customFormat="1" ht="31.5" customHeight="1">
      <c r="A44" s="32"/>
      <c r="B44" s="51"/>
      <c r="C44" s="82" t="s">
        <v>89</v>
      </c>
      <c r="D44" s="89"/>
      <c r="E44" s="94" t="s">
        <v>90</v>
      </c>
      <c r="F44" s="119">
        <f t="shared" si="1"/>
        <v>9000</v>
      </c>
      <c r="G44" s="119">
        <f t="shared" si="1"/>
        <v>9000</v>
      </c>
      <c r="H44" s="10"/>
    </row>
    <row r="45" spans="1:8" s="2" customFormat="1" ht="45">
      <c r="A45" s="32"/>
      <c r="B45" s="51"/>
      <c r="C45" s="72" t="s">
        <v>91</v>
      </c>
      <c r="D45" s="85"/>
      <c r="E45" s="86" t="s">
        <v>178</v>
      </c>
      <c r="F45" s="114">
        <f>F46+F48</f>
        <v>9000</v>
      </c>
      <c r="G45" s="114">
        <f>G46+G48</f>
        <v>9000</v>
      </c>
      <c r="H45" s="10"/>
    </row>
    <row r="46" spans="1:8" s="2" customFormat="1" ht="15">
      <c r="A46" s="32"/>
      <c r="B46" s="51"/>
      <c r="C46" s="72" t="s">
        <v>104</v>
      </c>
      <c r="D46" s="85"/>
      <c r="E46" s="86" t="s">
        <v>96</v>
      </c>
      <c r="F46" s="114">
        <v>3000</v>
      </c>
      <c r="G46" s="114">
        <v>3000</v>
      </c>
      <c r="H46" s="10"/>
    </row>
    <row r="47" spans="1:8" s="2" customFormat="1" ht="45" customHeight="1">
      <c r="A47" s="32"/>
      <c r="B47" s="51"/>
      <c r="C47" s="72"/>
      <c r="D47" s="53">
        <v>200</v>
      </c>
      <c r="E47" s="95" t="s">
        <v>93</v>
      </c>
      <c r="F47" s="114">
        <v>3000</v>
      </c>
      <c r="G47" s="114">
        <v>3000</v>
      </c>
      <c r="H47" s="10"/>
    </row>
    <row r="48" spans="1:8" s="2" customFormat="1" ht="17.25" customHeight="1">
      <c r="A48" s="32"/>
      <c r="B48" s="51"/>
      <c r="C48" s="72" t="s">
        <v>105</v>
      </c>
      <c r="D48" s="85"/>
      <c r="E48" s="86" t="s">
        <v>92</v>
      </c>
      <c r="F48" s="114">
        <v>6000</v>
      </c>
      <c r="G48" s="114">
        <v>6000</v>
      </c>
      <c r="H48" s="10"/>
    </row>
    <row r="49" spans="1:8" s="2" customFormat="1" ht="45" customHeight="1">
      <c r="A49" s="32"/>
      <c r="B49" s="51"/>
      <c r="C49" s="72"/>
      <c r="D49" s="53">
        <v>200</v>
      </c>
      <c r="E49" s="95" t="s">
        <v>93</v>
      </c>
      <c r="F49" s="114">
        <v>6000</v>
      </c>
      <c r="G49" s="114">
        <v>6000</v>
      </c>
      <c r="H49" s="10"/>
    </row>
    <row r="50" spans="1:7" ht="15.75" customHeight="1">
      <c r="A50" s="32"/>
      <c r="B50" s="51">
        <v>310</v>
      </c>
      <c r="C50" s="64"/>
      <c r="D50" s="46"/>
      <c r="E50" s="28" t="s">
        <v>24</v>
      </c>
      <c r="F50" s="113">
        <f>F51</f>
        <v>106000</v>
      </c>
      <c r="G50" s="113">
        <f>G51</f>
        <v>136000</v>
      </c>
    </row>
    <row r="51" spans="1:7" ht="43.5">
      <c r="A51" s="32"/>
      <c r="B51" s="51"/>
      <c r="C51" s="82" t="s">
        <v>71</v>
      </c>
      <c r="D51" s="46"/>
      <c r="E51" s="83" t="s">
        <v>72</v>
      </c>
      <c r="F51" s="120">
        <f>F52+F61</f>
        <v>106000</v>
      </c>
      <c r="G51" s="120">
        <f>G52+G61</f>
        <v>136000</v>
      </c>
    </row>
    <row r="52" spans="1:7" ht="44.25" customHeight="1">
      <c r="A52" s="32"/>
      <c r="B52" s="51"/>
      <c r="C52" s="82" t="s">
        <v>73</v>
      </c>
      <c r="D52" s="46"/>
      <c r="E52" s="84" t="s">
        <v>74</v>
      </c>
      <c r="F52" s="120">
        <f>F53+F58</f>
        <v>11000</v>
      </c>
      <c r="G52" s="120">
        <f>G53+G58</f>
        <v>1000</v>
      </c>
    </row>
    <row r="53" spans="1:7" ht="30">
      <c r="A53" s="32"/>
      <c r="B53" s="51"/>
      <c r="C53" s="72" t="s">
        <v>75</v>
      </c>
      <c r="D53" s="85"/>
      <c r="E53" s="86" t="s">
        <v>189</v>
      </c>
      <c r="F53" s="114">
        <f>F54+F56</f>
        <v>10000</v>
      </c>
      <c r="G53" s="114">
        <f>G54+G56</f>
        <v>0</v>
      </c>
    </row>
    <row r="54" spans="1:7" ht="15.75" customHeight="1">
      <c r="A54" s="32"/>
      <c r="B54" s="51"/>
      <c r="C54" s="72" t="s">
        <v>103</v>
      </c>
      <c r="D54" s="85"/>
      <c r="E54" s="86" t="s">
        <v>76</v>
      </c>
      <c r="F54" s="114">
        <v>5000</v>
      </c>
      <c r="G54" s="114">
        <v>0</v>
      </c>
    </row>
    <row r="55" spans="1:7" ht="48.75" customHeight="1">
      <c r="A55" s="32"/>
      <c r="B55" s="51"/>
      <c r="C55" s="72"/>
      <c r="D55" s="53">
        <v>200</v>
      </c>
      <c r="E55" s="36" t="s">
        <v>77</v>
      </c>
      <c r="F55" s="114">
        <v>5000</v>
      </c>
      <c r="G55" s="114">
        <v>0</v>
      </c>
    </row>
    <row r="56" spans="1:7" ht="30" customHeight="1">
      <c r="A56" s="32"/>
      <c r="B56" s="51"/>
      <c r="C56" s="72" t="s">
        <v>102</v>
      </c>
      <c r="D56" s="85"/>
      <c r="E56" s="86" t="s">
        <v>193</v>
      </c>
      <c r="F56" s="114">
        <v>5000</v>
      </c>
      <c r="G56" s="114">
        <v>0</v>
      </c>
    </row>
    <row r="57" spans="1:7" ht="45" customHeight="1">
      <c r="A57" s="32"/>
      <c r="B57" s="51"/>
      <c r="C57" s="72"/>
      <c r="D57" s="53">
        <v>200</v>
      </c>
      <c r="E57" s="36" t="s">
        <v>77</v>
      </c>
      <c r="F57" s="114">
        <v>5000</v>
      </c>
      <c r="G57" s="114">
        <v>0</v>
      </c>
    </row>
    <row r="58" spans="1:7" ht="28.5" customHeight="1">
      <c r="A58" s="32"/>
      <c r="B58" s="51"/>
      <c r="C58" s="72" t="s">
        <v>78</v>
      </c>
      <c r="D58" s="85"/>
      <c r="E58" s="86" t="s">
        <v>190</v>
      </c>
      <c r="F58" s="114">
        <f>F59</f>
        <v>1000</v>
      </c>
      <c r="G58" s="114">
        <v>1000</v>
      </c>
    </row>
    <row r="59" spans="1:7" ht="45">
      <c r="A59" s="32"/>
      <c r="B59" s="51"/>
      <c r="C59" s="72" t="s">
        <v>146</v>
      </c>
      <c r="D59" s="85"/>
      <c r="E59" s="86" t="s">
        <v>79</v>
      </c>
      <c r="F59" s="114">
        <v>1000</v>
      </c>
      <c r="G59" s="114">
        <v>1000</v>
      </c>
    </row>
    <row r="60" spans="1:7" ht="43.5" customHeight="1">
      <c r="A60" s="32"/>
      <c r="B60" s="51"/>
      <c r="C60" s="72"/>
      <c r="D60" s="53">
        <v>200</v>
      </c>
      <c r="E60" s="88" t="s">
        <v>77</v>
      </c>
      <c r="F60" s="121">
        <v>1000</v>
      </c>
      <c r="G60" s="121">
        <v>1000</v>
      </c>
    </row>
    <row r="61" spans="1:7" ht="28.5">
      <c r="A61" s="32"/>
      <c r="B61" s="51"/>
      <c r="C61" s="82" t="s">
        <v>80</v>
      </c>
      <c r="D61" s="89"/>
      <c r="E61" s="90" t="s">
        <v>81</v>
      </c>
      <c r="F61" s="119">
        <f>F62</f>
        <v>95000</v>
      </c>
      <c r="G61" s="119">
        <f>G62</f>
        <v>135000</v>
      </c>
    </row>
    <row r="62" spans="1:7" ht="30">
      <c r="A62" s="32"/>
      <c r="B62" s="51"/>
      <c r="C62" s="72" t="s">
        <v>82</v>
      </c>
      <c r="D62" s="89"/>
      <c r="E62" s="92" t="s">
        <v>180</v>
      </c>
      <c r="F62" s="119">
        <f>F63+F65+F67+F69</f>
        <v>95000</v>
      </c>
      <c r="G62" s="119">
        <f>G63+G65+G67+G69</f>
        <v>135000</v>
      </c>
    </row>
    <row r="63" spans="1:7" ht="42.75" customHeight="1">
      <c r="A63" s="32"/>
      <c r="B63" s="51"/>
      <c r="C63" s="72" t="s">
        <v>101</v>
      </c>
      <c r="D63" s="89"/>
      <c r="E63" s="86" t="s">
        <v>147</v>
      </c>
      <c r="F63" s="114">
        <v>10000</v>
      </c>
      <c r="G63" s="114">
        <v>50000</v>
      </c>
    </row>
    <row r="64" spans="1:7" ht="45">
      <c r="A64" s="32"/>
      <c r="B64" s="51"/>
      <c r="C64" s="72"/>
      <c r="D64" s="53">
        <v>200</v>
      </c>
      <c r="E64" s="88" t="s">
        <v>77</v>
      </c>
      <c r="F64" s="114">
        <v>10000</v>
      </c>
      <c r="G64" s="114">
        <v>50000</v>
      </c>
    </row>
    <row r="65" spans="1:7" ht="30">
      <c r="A65" s="32"/>
      <c r="B65" s="51"/>
      <c r="C65" s="72" t="s">
        <v>100</v>
      </c>
      <c r="D65" s="89"/>
      <c r="E65" s="86" t="s">
        <v>83</v>
      </c>
      <c r="F65" s="114">
        <v>25000</v>
      </c>
      <c r="G65" s="114">
        <v>25000</v>
      </c>
    </row>
    <row r="66" spans="1:7" ht="31.5" customHeight="1">
      <c r="A66" s="32"/>
      <c r="B66" s="51"/>
      <c r="C66" s="72"/>
      <c r="D66" s="53">
        <v>200</v>
      </c>
      <c r="E66" s="88" t="s">
        <v>77</v>
      </c>
      <c r="F66" s="114">
        <v>25000</v>
      </c>
      <c r="G66" s="114">
        <v>25000</v>
      </c>
    </row>
    <row r="67" spans="1:7" ht="15">
      <c r="A67" s="32"/>
      <c r="B67" s="51"/>
      <c r="C67" s="72" t="s">
        <v>99</v>
      </c>
      <c r="D67" s="89"/>
      <c r="E67" s="86" t="s">
        <v>84</v>
      </c>
      <c r="F67" s="114">
        <v>10000</v>
      </c>
      <c r="G67" s="114">
        <v>10000</v>
      </c>
    </row>
    <row r="68" spans="1:7" ht="45">
      <c r="A68" s="32"/>
      <c r="B68" s="51"/>
      <c r="C68" s="72"/>
      <c r="D68" s="53">
        <v>200</v>
      </c>
      <c r="E68" s="36" t="s">
        <v>77</v>
      </c>
      <c r="F68" s="114">
        <v>10000</v>
      </c>
      <c r="G68" s="114">
        <v>10000</v>
      </c>
    </row>
    <row r="69" spans="1:7" ht="15">
      <c r="A69" s="32"/>
      <c r="B69" s="53"/>
      <c r="C69" s="72" t="s">
        <v>98</v>
      </c>
      <c r="D69" s="85"/>
      <c r="E69" s="93" t="s">
        <v>85</v>
      </c>
      <c r="F69" s="114">
        <v>50000</v>
      </c>
      <c r="G69" s="114">
        <v>50000</v>
      </c>
    </row>
    <row r="70" spans="1:7" ht="45">
      <c r="A70" s="32"/>
      <c r="B70" s="51"/>
      <c r="C70" s="72"/>
      <c r="D70" s="53">
        <v>200</v>
      </c>
      <c r="E70" s="88" t="s">
        <v>77</v>
      </c>
      <c r="F70" s="121">
        <v>50000</v>
      </c>
      <c r="G70" s="121">
        <v>50000</v>
      </c>
    </row>
    <row r="71" spans="1:7" ht="15">
      <c r="A71" s="32"/>
      <c r="B71" s="51">
        <v>500</v>
      </c>
      <c r="C71" s="64"/>
      <c r="D71" s="46"/>
      <c r="E71" s="28" t="s">
        <v>13</v>
      </c>
      <c r="F71" s="113">
        <f>F72+F82</f>
        <v>308100</v>
      </c>
      <c r="G71" s="113">
        <f>G72+G82</f>
        <v>299500</v>
      </c>
    </row>
    <row r="72" spans="1:7" ht="20.25" customHeight="1">
      <c r="A72" s="33"/>
      <c r="B72" s="51">
        <v>502</v>
      </c>
      <c r="C72" s="64"/>
      <c r="D72" s="46"/>
      <c r="E72" s="28" t="s">
        <v>12</v>
      </c>
      <c r="F72" s="113">
        <f>F73</f>
        <v>88100</v>
      </c>
      <c r="G72" s="113">
        <f>G73</f>
        <v>80000</v>
      </c>
    </row>
    <row r="73" spans="1:7" ht="57" customHeight="1">
      <c r="A73" s="33"/>
      <c r="B73" s="51"/>
      <c r="C73" s="65" t="s">
        <v>58</v>
      </c>
      <c r="D73" s="66"/>
      <c r="E73" s="67" t="s">
        <v>195</v>
      </c>
      <c r="F73" s="113">
        <f>F74</f>
        <v>88100</v>
      </c>
      <c r="G73" s="113">
        <f>G74</f>
        <v>80000</v>
      </c>
    </row>
    <row r="74" spans="1:7" ht="28.5">
      <c r="A74" s="33"/>
      <c r="B74" s="51"/>
      <c r="C74" s="65" t="s">
        <v>62</v>
      </c>
      <c r="D74" s="66"/>
      <c r="E74" s="67" t="s">
        <v>196</v>
      </c>
      <c r="F74" s="113">
        <f>F76+F78+F80</f>
        <v>88100</v>
      </c>
      <c r="G74" s="113">
        <f>G76+G78+G80</f>
        <v>80000</v>
      </c>
    </row>
    <row r="75" spans="1:7" ht="45">
      <c r="A75" s="33"/>
      <c r="B75" s="51"/>
      <c r="C75" s="74" t="s">
        <v>63</v>
      </c>
      <c r="D75" s="70"/>
      <c r="E75" s="71" t="s">
        <v>183</v>
      </c>
      <c r="F75" s="113">
        <f>F76+F78+F80</f>
        <v>88100</v>
      </c>
      <c r="G75" s="113">
        <f>G76+G78+G80</f>
        <v>80000</v>
      </c>
    </row>
    <row r="76" spans="1:7" ht="15">
      <c r="A76" s="32"/>
      <c r="B76" s="55"/>
      <c r="C76" s="72" t="s">
        <v>43</v>
      </c>
      <c r="D76" s="53"/>
      <c r="E76" s="45" t="s">
        <v>44</v>
      </c>
      <c r="F76" s="115">
        <v>38100</v>
      </c>
      <c r="G76" s="115">
        <v>30000</v>
      </c>
    </row>
    <row r="77" spans="1:7" ht="48.75" customHeight="1">
      <c r="A77" s="32"/>
      <c r="B77" s="55"/>
      <c r="C77" s="72"/>
      <c r="D77" s="53">
        <v>200</v>
      </c>
      <c r="E77" s="36" t="s">
        <v>54</v>
      </c>
      <c r="F77" s="115">
        <v>38100</v>
      </c>
      <c r="G77" s="115">
        <v>30000</v>
      </c>
    </row>
    <row r="78" spans="1:7" ht="24" customHeight="1">
      <c r="A78" s="32"/>
      <c r="B78" s="55"/>
      <c r="C78" s="72" t="s">
        <v>46</v>
      </c>
      <c r="D78" s="53"/>
      <c r="E78" s="156" t="s">
        <v>45</v>
      </c>
      <c r="F78" s="54">
        <v>0</v>
      </c>
      <c r="G78" s="115">
        <v>0</v>
      </c>
    </row>
    <row r="79" spans="1:7" ht="48.75" customHeight="1">
      <c r="A79" s="32"/>
      <c r="B79" s="55"/>
      <c r="C79" s="72"/>
      <c r="D79" s="53">
        <v>200</v>
      </c>
      <c r="E79" s="123" t="s">
        <v>54</v>
      </c>
      <c r="F79" s="54">
        <v>0</v>
      </c>
      <c r="G79" s="115">
        <v>0</v>
      </c>
    </row>
    <row r="80" spans="1:7" ht="33.75" customHeight="1">
      <c r="A80" s="32"/>
      <c r="B80" s="55"/>
      <c r="C80" s="72" t="s">
        <v>205</v>
      </c>
      <c r="D80" s="53"/>
      <c r="E80" s="170" t="s">
        <v>206</v>
      </c>
      <c r="F80" s="171">
        <v>50000</v>
      </c>
      <c r="G80" s="115">
        <v>50000</v>
      </c>
    </row>
    <row r="81" spans="1:7" ht="48.75" customHeight="1">
      <c r="A81" s="32"/>
      <c r="B81" s="55"/>
      <c r="C81" s="101"/>
      <c r="D81" s="53">
        <v>200</v>
      </c>
      <c r="E81" s="123" t="s">
        <v>93</v>
      </c>
      <c r="F81" s="172">
        <v>50000</v>
      </c>
      <c r="G81" s="115">
        <v>50000</v>
      </c>
    </row>
    <row r="82" spans="1:7" ht="15">
      <c r="A82" s="32"/>
      <c r="B82" s="51">
        <v>503</v>
      </c>
      <c r="C82" s="64"/>
      <c r="D82" s="46"/>
      <c r="E82" s="46" t="s">
        <v>5</v>
      </c>
      <c r="F82" s="113">
        <v>220000</v>
      </c>
      <c r="G82" s="113">
        <v>219500</v>
      </c>
    </row>
    <row r="83" spans="1:7" ht="43.5" customHeight="1">
      <c r="A83" s="32"/>
      <c r="B83" s="51"/>
      <c r="C83" s="65" t="s">
        <v>58</v>
      </c>
      <c r="D83" s="66"/>
      <c r="E83" s="67" t="s">
        <v>57</v>
      </c>
      <c r="F83" s="113">
        <f>F84</f>
        <v>220000</v>
      </c>
      <c r="G83" s="113">
        <f>G84</f>
        <v>219500</v>
      </c>
    </row>
    <row r="84" spans="1:7" ht="15">
      <c r="A84" s="32"/>
      <c r="B84" s="51"/>
      <c r="C84" s="68" t="s">
        <v>65</v>
      </c>
      <c r="D84" s="66"/>
      <c r="E84" s="67" t="s">
        <v>64</v>
      </c>
      <c r="F84" s="113">
        <f>F85+F91</f>
        <v>220000</v>
      </c>
      <c r="G84" s="113">
        <f>G85+G91</f>
        <v>219500</v>
      </c>
    </row>
    <row r="85" spans="1:7" ht="31.5" customHeight="1">
      <c r="A85" s="32"/>
      <c r="B85" s="51"/>
      <c r="C85" s="69" t="s">
        <v>66</v>
      </c>
      <c r="D85" s="70"/>
      <c r="E85" s="71" t="s">
        <v>191</v>
      </c>
      <c r="F85" s="121">
        <f>F86+F88</f>
        <v>210000</v>
      </c>
      <c r="G85" s="121">
        <f>G86+G88</f>
        <v>209500</v>
      </c>
    </row>
    <row r="86" spans="1:7" ht="32.25" customHeight="1">
      <c r="A86" s="32"/>
      <c r="B86" s="51"/>
      <c r="C86" s="62" t="s">
        <v>48</v>
      </c>
      <c r="D86" s="46"/>
      <c r="E86" s="75" t="s">
        <v>47</v>
      </c>
      <c r="F86" s="121">
        <v>60000</v>
      </c>
      <c r="G86" s="121">
        <v>59500</v>
      </c>
    </row>
    <row r="87" spans="1:7" ht="48.75" customHeight="1">
      <c r="A87" s="32"/>
      <c r="B87" s="51"/>
      <c r="C87" s="64"/>
      <c r="D87" s="53">
        <v>200</v>
      </c>
      <c r="E87" s="36" t="s">
        <v>54</v>
      </c>
      <c r="F87" s="121">
        <v>60000</v>
      </c>
      <c r="G87" s="121">
        <v>59500</v>
      </c>
    </row>
    <row r="88" spans="1:7" ht="15">
      <c r="A88" s="32"/>
      <c r="B88" s="55"/>
      <c r="C88" s="62" t="s">
        <v>49</v>
      </c>
      <c r="D88" s="53"/>
      <c r="E88" s="76" t="s">
        <v>6</v>
      </c>
      <c r="F88" s="121">
        <v>150000</v>
      </c>
      <c r="G88" s="121">
        <v>150000</v>
      </c>
    </row>
    <row r="89" spans="1:7" ht="48.75" customHeight="1">
      <c r="A89" s="32"/>
      <c r="B89" s="55"/>
      <c r="C89" s="62"/>
      <c r="D89" s="53">
        <v>200</v>
      </c>
      <c r="E89" s="36" t="s">
        <v>54</v>
      </c>
      <c r="F89" s="121">
        <v>150000</v>
      </c>
      <c r="G89" s="121">
        <v>150000</v>
      </c>
    </row>
    <row r="90" spans="1:7" ht="45">
      <c r="A90" s="32"/>
      <c r="B90" s="55"/>
      <c r="C90" s="69" t="s">
        <v>67</v>
      </c>
      <c r="D90" s="70"/>
      <c r="E90" s="71" t="s">
        <v>185</v>
      </c>
      <c r="F90" s="115">
        <f>F91</f>
        <v>10000</v>
      </c>
      <c r="G90" s="115">
        <f>G91</f>
        <v>10000</v>
      </c>
    </row>
    <row r="91" spans="1:7" ht="17.25" customHeight="1">
      <c r="A91" s="32"/>
      <c r="B91" s="55"/>
      <c r="C91" s="62" t="s">
        <v>169</v>
      </c>
      <c r="D91" s="53"/>
      <c r="E91" s="127" t="s">
        <v>130</v>
      </c>
      <c r="F91" s="115">
        <v>10000</v>
      </c>
      <c r="G91" s="115">
        <v>10000</v>
      </c>
    </row>
    <row r="92" spans="1:7" ht="49.5" customHeight="1">
      <c r="A92" s="32"/>
      <c r="B92" s="55"/>
      <c r="C92" s="111"/>
      <c r="D92" s="53">
        <v>200</v>
      </c>
      <c r="E92" s="36" t="s">
        <v>54</v>
      </c>
      <c r="F92" s="115">
        <v>10000</v>
      </c>
      <c r="G92" s="115">
        <v>10000</v>
      </c>
    </row>
    <row r="93" spans="1:7" ht="15">
      <c r="A93" s="32"/>
      <c r="B93" s="51">
        <v>800</v>
      </c>
      <c r="C93" s="64"/>
      <c r="D93" s="46"/>
      <c r="E93" s="28" t="s">
        <v>16</v>
      </c>
      <c r="F93" s="113">
        <f>F94</f>
        <v>2806000</v>
      </c>
      <c r="G93" s="113">
        <f>G94</f>
        <v>2833000</v>
      </c>
    </row>
    <row r="94" spans="1:7" ht="15">
      <c r="A94" s="32"/>
      <c r="B94" s="51">
        <v>801</v>
      </c>
      <c r="C94" s="64"/>
      <c r="D94" s="46"/>
      <c r="E94" s="28" t="s">
        <v>7</v>
      </c>
      <c r="F94" s="113">
        <f>F95</f>
        <v>2806000</v>
      </c>
      <c r="G94" s="113">
        <f>G95</f>
        <v>2833000</v>
      </c>
    </row>
    <row r="95" spans="1:7" ht="43.5">
      <c r="A95" s="32"/>
      <c r="B95" s="51"/>
      <c r="C95" s="77" t="s">
        <v>69</v>
      </c>
      <c r="D95" s="78"/>
      <c r="E95" s="37" t="s">
        <v>68</v>
      </c>
      <c r="F95" s="113">
        <f>F96+F99+F104</f>
        <v>2806000</v>
      </c>
      <c r="G95" s="113">
        <f>G96+G99+G104</f>
        <v>2833000</v>
      </c>
    </row>
    <row r="96" spans="1:7" ht="60">
      <c r="A96" s="32"/>
      <c r="B96" s="51"/>
      <c r="C96" s="79" t="s">
        <v>70</v>
      </c>
      <c r="D96" s="78"/>
      <c r="E96" s="38" t="s">
        <v>186</v>
      </c>
      <c r="F96" s="121">
        <v>2756000</v>
      </c>
      <c r="G96" s="121">
        <v>2733000</v>
      </c>
    </row>
    <row r="97" spans="1:7" ht="42.75" customHeight="1">
      <c r="A97" s="32"/>
      <c r="B97" s="51"/>
      <c r="C97" s="62" t="s">
        <v>156</v>
      </c>
      <c r="D97" s="53"/>
      <c r="E97" s="136" t="s">
        <v>157</v>
      </c>
      <c r="F97" s="121">
        <v>2756000</v>
      </c>
      <c r="G97" s="121">
        <v>2733000</v>
      </c>
    </row>
    <row r="98" spans="1:7" ht="45">
      <c r="A98" s="32"/>
      <c r="B98" s="51"/>
      <c r="C98" s="62"/>
      <c r="D98" s="80">
        <v>600</v>
      </c>
      <c r="E98" s="36" t="s">
        <v>19</v>
      </c>
      <c r="F98" s="121">
        <v>2756000</v>
      </c>
      <c r="G98" s="121">
        <v>2733000</v>
      </c>
    </row>
    <row r="99" spans="1:7" ht="45">
      <c r="A99" s="32"/>
      <c r="B99" s="51"/>
      <c r="C99" s="111" t="s">
        <v>158</v>
      </c>
      <c r="D99" s="80"/>
      <c r="E99" s="129" t="s">
        <v>187</v>
      </c>
      <c r="F99" s="121">
        <f>F100+F102</f>
        <v>0</v>
      </c>
      <c r="G99" s="121">
        <f>G100+G102</f>
        <v>90000</v>
      </c>
    </row>
    <row r="100" spans="1:7" ht="30">
      <c r="A100" s="32"/>
      <c r="B100" s="51"/>
      <c r="C100" s="111" t="s">
        <v>159</v>
      </c>
      <c r="D100" s="80"/>
      <c r="E100" s="36" t="s">
        <v>160</v>
      </c>
      <c r="F100" s="121">
        <v>0</v>
      </c>
      <c r="G100" s="121">
        <v>50000</v>
      </c>
    </row>
    <row r="101" spans="1:7" ht="45">
      <c r="A101" s="32"/>
      <c r="B101" s="51"/>
      <c r="C101" s="111"/>
      <c r="D101" s="80">
        <v>600</v>
      </c>
      <c r="E101" s="36" t="s">
        <v>19</v>
      </c>
      <c r="F101" s="121">
        <v>0</v>
      </c>
      <c r="G101" s="121">
        <v>50000</v>
      </c>
    </row>
    <row r="102" spans="1:7" ht="30">
      <c r="A102" s="32"/>
      <c r="B102" s="51"/>
      <c r="C102" s="111" t="s">
        <v>161</v>
      </c>
      <c r="D102" s="80"/>
      <c r="E102" s="129" t="s">
        <v>162</v>
      </c>
      <c r="F102" s="121">
        <v>0</v>
      </c>
      <c r="G102" s="121">
        <v>40000</v>
      </c>
    </row>
    <row r="103" spans="1:7" ht="45">
      <c r="A103" s="32"/>
      <c r="B103" s="51"/>
      <c r="C103" s="111"/>
      <c r="D103" s="80">
        <v>600</v>
      </c>
      <c r="E103" s="36" t="s">
        <v>19</v>
      </c>
      <c r="F103" s="121">
        <v>0</v>
      </c>
      <c r="G103" s="121">
        <v>40000</v>
      </c>
    </row>
    <row r="104" spans="1:7" ht="43.5" customHeight="1">
      <c r="A104" s="32"/>
      <c r="B104" s="51"/>
      <c r="C104" s="69" t="s">
        <v>163</v>
      </c>
      <c r="D104" s="70"/>
      <c r="E104" s="128" t="s">
        <v>188</v>
      </c>
      <c r="F104" s="121">
        <f>F105+F107</f>
        <v>50000</v>
      </c>
      <c r="G104" s="121">
        <f>G105+G107</f>
        <v>10000</v>
      </c>
    </row>
    <row r="105" spans="1:7" ht="30">
      <c r="A105" s="32"/>
      <c r="B105" s="51"/>
      <c r="C105" s="62" t="s">
        <v>97</v>
      </c>
      <c r="D105" s="46"/>
      <c r="E105" s="40" t="s">
        <v>50</v>
      </c>
      <c r="F105" s="121">
        <v>10000</v>
      </c>
      <c r="G105" s="121">
        <v>10000</v>
      </c>
    </row>
    <row r="106" spans="1:7" ht="45">
      <c r="A106" s="32"/>
      <c r="B106" s="51"/>
      <c r="C106" s="64"/>
      <c r="D106" s="80">
        <v>600</v>
      </c>
      <c r="E106" s="36" t="s">
        <v>19</v>
      </c>
      <c r="F106" s="121">
        <v>10000</v>
      </c>
      <c r="G106" s="121">
        <v>10000</v>
      </c>
    </row>
    <row r="107" spans="1:7" ht="30">
      <c r="A107" s="32"/>
      <c r="B107" s="51"/>
      <c r="C107" s="111" t="s">
        <v>164</v>
      </c>
      <c r="D107" s="80"/>
      <c r="E107" s="110" t="s">
        <v>192</v>
      </c>
      <c r="F107" s="121">
        <v>40000</v>
      </c>
      <c r="G107" s="121">
        <v>0</v>
      </c>
    </row>
    <row r="108" spans="1:7" ht="45">
      <c r="A108" s="32"/>
      <c r="B108" s="51"/>
      <c r="C108" s="111"/>
      <c r="D108" s="80">
        <v>600</v>
      </c>
      <c r="E108" s="36" t="s">
        <v>19</v>
      </c>
      <c r="F108" s="121">
        <v>40000</v>
      </c>
      <c r="G108" s="121">
        <v>0</v>
      </c>
    </row>
    <row r="109" spans="1:7" ht="20.25" customHeight="1">
      <c r="A109" s="32"/>
      <c r="B109" s="51">
        <v>900</v>
      </c>
      <c r="C109" s="182"/>
      <c r="D109" s="81"/>
      <c r="E109" s="193" t="s">
        <v>210</v>
      </c>
      <c r="F109" s="120">
        <v>36000</v>
      </c>
      <c r="G109" s="120">
        <v>36000</v>
      </c>
    </row>
    <row r="110" spans="1:7" ht="20.25" customHeight="1">
      <c r="A110" s="32"/>
      <c r="B110" s="51">
        <v>907</v>
      </c>
      <c r="C110" s="111"/>
      <c r="D110" s="80"/>
      <c r="E110" s="36" t="s">
        <v>211</v>
      </c>
      <c r="F110" s="121">
        <v>36000</v>
      </c>
      <c r="G110" s="121">
        <v>36000</v>
      </c>
    </row>
    <row r="111" spans="1:7" ht="19.5" customHeight="1">
      <c r="A111" s="32"/>
      <c r="B111" s="51"/>
      <c r="C111" s="111">
        <v>8000000000</v>
      </c>
      <c r="D111" s="80"/>
      <c r="E111" s="40" t="s">
        <v>132</v>
      </c>
      <c r="F111" s="121">
        <v>36000</v>
      </c>
      <c r="G111" s="121">
        <v>36000</v>
      </c>
    </row>
    <row r="112" spans="1:7" ht="74.25" customHeight="1">
      <c r="A112" s="32"/>
      <c r="B112" s="51"/>
      <c r="C112" s="111" t="s">
        <v>212</v>
      </c>
      <c r="D112" s="80"/>
      <c r="E112" s="36" t="s">
        <v>213</v>
      </c>
      <c r="F112" s="121">
        <v>36000</v>
      </c>
      <c r="G112" s="121">
        <v>36000</v>
      </c>
    </row>
    <row r="113" spans="1:7" ht="45">
      <c r="A113" s="32"/>
      <c r="B113" s="51"/>
      <c r="C113" s="111"/>
      <c r="D113" s="80">
        <v>200</v>
      </c>
      <c r="E113" s="103" t="s">
        <v>93</v>
      </c>
      <c r="F113" s="121">
        <v>36000</v>
      </c>
      <c r="G113" s="121">
        <v>36000</v>
      </c>
    </row>
    <row r="114" spans="1:7" ht="15">
      <c r="A114" s="32"/>
      <c r="B114" s="51">
        <v>1000</v>
      </c>
      <c r="C114" s="62"/>
      <c r="D114" s="58"/>
      <c r="E114" s="28" t="s">
        <v>17</v>
      </c>
      <c r="F114" s="113">
        <f>F115+F119</f>
        <v>338500</v>
      </c>
      <c r="G114" s="113">
        <f>G115+G119</f>
        <v>345900</v>
      </c>
    </row>
    <row r="115" spans="1:7" ht="15">
      <c r="A115" s="32"/>
      <c r="B115" s="51">
        <v>1001</v>
      </c>
      <c r="C115" s="62"/>
      <c r="D115" s="58"/>
      <c r="E115" s="28" t="s">
        <v>34</v>
      </c>
      <c r="F115" s="113">
        <v>338500</v>
      </c>
      <c r="G115" s="113">
        <v>345900</v>
      </c>
    </row>
    <row r="116" spans="1:7" ht="15">
      <c r="A116" s="32"/>
      <c r="B116" s="51"/>
      <c r="C116" s="53">
        <v>8000000000</v>
      </c>
      <c r="D116" s="53"/>
      <c r="E116" s="40" t="s">
        <v>132</v>
      </c>
      <c r="F116" s="115">
        <v>338500</v>
      </c>
      <c r="G116" s="115">
        <v>345900</v>
      </c>
    </row>
    <row r="117" spans="1:7" ht="45">
      <c r="A117" s="32"/>
      <c r="B117" s="51"/>
      <c r="C117" s="62" t="s">
        <v>51</v>
      </c>
      <c r="D117" s="58"/>
      <c r="E117" s="44" t="s">
        <v>35</v>
      </c>
      <c r="F117" s="115">
        <v>338500</v>
      </c>
      <c r="G117" s="115">
        <v>345900</v>
      </c>
    </row>
    <row r="118" spans="1:7" ht="30">
      <c r="A118" s="32"/>
      <c r="B118" s="51"/>
      <c r="C118" s="62"/>
      <c r="D118" s="58">
        <v>300</v>
      </c>
      <c r="E118" s="36" t="s">
        <v>20</v>
      </c>
      <c r="F118" s="115">
        <v>338500</v>
      </c>
      <c r="G118" s="115">
        <v>345900</v>
      </c>
    </row>
    <row r="119" spans="1:7" ht="15">
      <c r="A119" s="33"/>
      <c r="B119" s="51">
        <v>1003</v>
      </c>
      <c r="C119" s="64"/>
      <c r="D119" s="46"/>
      <c r="E119" s="28" t="s">
        <v>8</v>
      </c>
      <c r="F119" s="113">
        <f aca="true" t="shared" si="2" ref="F119:G121">F120</f>
        <v>0</v>
      </c>
      <c r="G119" s="113">
        <f t="shared" si="2"/>
        <v>0</v>
      </c>
    </row>
    <row r="120" spans="1:7" ht="42.75">
      <c r="A120" s="33"/>
      <c r="B120" s="51"/>
      <c r="C120" s="100" t="s">
        <v>106</v>
      </c>
      <c r="D120" s="85"/>
      <c r="E120" s="94" t="s">
        <v>107</v>
      </c>
      <c r="F120" s="113">
        <f t="shared" si="2"/>
        <v>0</v>
      </c>
      <c r="G120" s="113">
        <f t="shared" si="2"/>
        <v>0</v>
      </c>
    </row>
    <row r="121" spans="1:7" ht="42.75">
      <c r="A121" s="33"/>
      <c r="B121" s="51"/>
      <c r="C121" s="100" t="s">
        <v>108</v>
      </c>
      <c r="D121" s="85"/>
      <c r="E121" s="94" t="s">
        <v>133</v>
      </c>
      <c r="F121" s="113">
        <f t="shared" si="2"/>
        <v>0</v>
      </c>
      <c r="G121" s="113">
        <f t="shared" si="2"/>
        <v>0</v>
      </c>
    </row>
    <row r="122" spans="1:7" ht="60.75" customHeight="1">
      <c r="A122" s="33"/>
      <c r="B122" s="51"/>
      <c r="C122" s="101" t="s">
        <v>118</v>
      </c>
      <c r="D122" s="85"/>
      <c r="E122" s="86" t="s">
        <v>173</v>
      </c>
      <c r="F122" s="121">
        <f>F123</f>
        <v>0</v>
      </c>
      <c r="G122" s="121">
        <f>G123</f>
        <v>0</v>
      </c>
    </row>
    <row r="123" spans="1:7" ht="94.5" customHeight="1">
      <c r="A123" s="32"/>
      <c r="B123" s="55"/>
      <c r="C123" s="61" t="s">
        <v>165</v>
      </c>
      <c r="D123" s="53"/>
      <c r="E123" s="40" t="s">
        <v>31</v>
      </c>
      <c r="F123" s="115">
        <f>F124+F125</f>
        <v>0</v>
      </c>
      <c r="G123" s="115">
        <v>0</v>
      </c>
    </row>
    <row r="124" spans="1:7" ht="30">
      <c r="A124" s="32"/>
      <c r="B124" s="55"/>
      <c r="C124" s="62"/>
      <c r="D124" s="58">
        <v>300</v>
      </c>
      <c r="E124" s="41" t="s">
        <v>20</v>
      </c>
      <c r="F124" s="115">
        <v>0</v>
      </c>
      <c r="G124" s="115">
        <v>0</v>
      </c>
    </row>
    <row r="125" spans="1:7" ht="45">
      <c r="A125" s="32"/>
      <c r="B125" s="55"/>
      <c r="C125" s="62"/>
      <c r="D125" s="80">
        <v>600</v>
      </c>
      <c r="E125" s="36" t="s">
        <v>19</v>
      </c>
      <c r="F125" s="115">
        <v>0</v>
      </c>
      <c r="G125" s="115">
        <v>0</v>
      </c>
    </row>
    <row r="126" spans="1:7" ht="42.75">
      <c r="A126" s="29">
        <v>300</v>
      </c>
      <c r="B126" s="51"/>
      <c r="C126" s="64"/>
      <c r="D126" s="81"/>
      <c r="E126" s="30" t="s">
        <v>53</v>
      </c>
      <c r="F126" s="52">
        <v>67000</v>
      </c>
      <c r="G126" s="52">
        <v>67000</v>
      </c>
    </row>
    <row r="127" spans="1:7" ht="15">
      <c r="A127" s="29"/>
      <c r="B127" s="49">
        <v>100</v>
      </c>
      <c r="C127" s="46"/>
      <c r="D127" s="46"/>
      <c r="E127" s="28" t="s">
        <v>26</v>
      </c>
      <c r="F127" s="52">
        <v>67000</v>
      </c>
      <c r="G127" s="52">
        <v>67000</v>
      </c>
    </row>
    <row r="128" spans="1:7" ht="71.25">
      <c r="A128" s="32"/>
      <c r="B128" s="51">
        <v>103</v>
      </c>
      <c r="C128" s="62"/>
      <c r="D128" s="58"/>
      <c r="E128" s="28" t="s">
        <v>11</v>
      </c>
      <c r="F128" s="52">
        <v>67000</v>
      </c>
      <c r="G128" s="52">
        <v>67000</v>
      </c>
    </row>
    <row r="129" spans="1:7" ht="15">
      <c r="A129" s="32"/>
      <c r="B129" s="51"/>
      <c r="C129" s="53">
        <v>8000000000</v>
      </c>
      <c r="D129" s="53"/>
      <c r="E129" s="40" t="s">
        <v>132</v>
      </c>
      <c r="F129" s="54">
        <v>67000</v>
      </c>
      <c r="G129" s="54">
        <v>67000</v>
      </c>
    </row>
    <row r="130" spans="1:7" ht="30">
      <c r="A130" s="32"/>
      <c r="B130" s="55"/>
      <c r="C130" s="56" t="s">
        <v>38</v>
      </c>
      <c r="D130" s="58"/>
      <c r="E130" s="42" t="s">
        <v>32</v>
      </c>
      <c r="F130" s="54">
        <v>67000</v>
      </c>
      <c r="G130" s="54">
        <v>67000</v>
      </c>
    </row>
    <row r="131" spans="1:7" ht="97.5" customHeight="1">
      <c r="A131" s="32"/>
      <c r="B131" s="55"/>
      <c r="C131" s="62"/>
      <c r="D131" s="58">
        <v>100</v>
      </c>
      <c r="E131" s="43" t="s">
        <v>36</v>
      </c>
      <c r="F131" s="54">
        <v>67000</v>
      </c>
      <c r="G131" s="54">
        <v>67000</v>
      </c>
    </row>
    <row r="132" spans="1:7" ht="33" customHeight="1">
      <c r="A132" s="191">
        <v>301</v>
      </c>
      <c r="B132" s="51"/>
      <c r="C132" s="64"/>
      <c r="D132" s="60"/>
      <c r="E132" s="192" t="s">
        <v>219</v>
      </c>
      <c r="F132" s="52">
        <v>15000</v>
      </c>
      <c r="G132" s="52">
        <v>15000</v>
      </c>
    </row>
    <row r="133" spans="1:7" ht="18.75" customHeight="1">
      <c r="A133" s="32"/>
      <c r="B133" s="51">
        <v>111</v>
      </c>
      <c r="C133" s="59"/>
      <c r="D133" s="60"/>
      <c r="E133" s="28" t="s">
        <v>10</v>
      </c>
      <c r="F133" s="113">
        <v>15000</v>
      </c>
      <c r="G133" s="113">
        <v>15000</v>
      </c>
    </row>
    <row r="134" spans="1:7" ht="17.25" customHeight="1">
      <c r="A134" s="32"/>
      <c r="B134" s="51"/>
      <c r="C134" s="53">
        <v>8000000000</v>
      </c>
      <c r="D134" s="53"/>
      <c r="E134" s="40" t="s">
        <v>132</v>
      </c>
      <c r="F134" s="115">
        <v>15000</v>
      </c>
      <c r="G134" s="115">
        <v>15000</v>
      </c>
    </row>
    <row r="135" spans="1:7" ht="18.75" customHeight="1">
      <c r="A135" s="32"/>
      <c r="B135" s="51"/>
      <c r="C135" s="62" t="s">
        <v>40</v>
      </c>
      <c r="D135" s="60"/>
      <c r="E135" s="167" t="s">
        <v>197</v>
      </c>
      <c r="F135" s="115">
        <v>15000</v>
      </c>
      <c r="G135" s="115">
        <v>15000</v>
      </c>
    </row>
    <row r="136" spans="1:7" ht="17.25" customHeight="1">
      <c r="A136" s="32"/>
      <c r="B136" s="55"/>
      <c r="C136" s="62"/>
      <c r="D136" s="58">
        <v>800</v>
      </c>
      <c r="E136" s="40" t="s">
        <v>22</v>
      </c>
      <c r="F136" s="115">
        <v>15000</v>
      </c>
      <c r="G136" s="115">
        <v>15000</v>
      </c>
    </row>
    <row r="137" spans="1:7" ht="32.25" customHeight="1">
      <c r="A137" s="191">
        <v>163</v>
      </c>
      <c r="B137" s="51"/>
      <c r="C137" s="64"/>
      <c r="D137" s="60"/>
      <c r="E137" s="192" t="s">
        <v>220</v>
      </c>
      <c r="F137" s="52">
        <f>F138+F152+F166</f>
        <v>982600</v>
      </c>
      <c r="G137" s="52">
        <f>G138+G152+G166</f>
        <v>1010300</v>
      </c>
    </row>
    <row r="138" spans="2:7" ht="20.25" customHeight="1">
      <c r="B138" s="51">
        <v>113</v>
      </c>
      <c r="C138" s="59"/>
      <c r="D138" s="60"/>
      <c r="E138" s="28" t="s">
        <v>4</v>
      </c>
      <c r="F138" s="113">
        <f>F139</f>
        <v>36500</v>
      </c>
      <c r="G138" s="113">
        <f>G139</f>
        <v>29100</v>
      </c>
    </row>
    <row r="139" spans="1:7" ht="46.5" customHeight="1">
      <c r="A139" s="32"/>
      <c r="B139" s="51"/>
      <c r="C139" s="100" t="s">
        <v>106</v>
      </c>
      <c r="D139" s="85"/>
      <c r="E139" s="94" t="s">
        <v>107</v>
      </c>
      <c r="F139" s="113">
        <v>36500</v>
      </c>
      <c r="G139" s="113">
        <v>29100</v>
      </c>
    </row>
    <row r="140" spans="1:7" ht="60.75" customHeight="1">
      <c r="A140" s="32"/>
      <c r="B140" s="55"/>
      <c r="C140" s="100" t="s">
        <v>119</v>
      </c>
      <c r="D140" s="85"/>
      <c r="E140" s="116" t="s">
        <v>135</v>
      </c>
      <c r="F140" s="119">
        <f>F141+F146+F149</f>
        <v>36500</v>
      </c>
      <c r="G140" s="119">
        <f>G141+G146+G149</f>
        <v>29100</v>
      </c>
    </row>
    <row r="141" spans="1:7" ht="30" customHeight="1">
      <c r="A141" s="32"/>
      <c r="B141" s="55"/>
      <c r="C141" s="101" t="s">
        <v>120</v>
      </c>
      <c r="D141" s="85"/>
      <c r="E141" s="124" t="s">
        <v>176</v>
      </c>
      <c r="F141" s="114">
        <f>F142+F144</f>
        <v>16500</v>
      </c>
      <c r="G141" s="114">
        <f>G142+G144</f>
        <v>10000</v>
      </c>
    </row>
    <row r="142" spans="1:7" ht="18.75" customHeight="1">
      <c r="A142" s="32"/>
      <c r="B142" s="55"/>
      <c r="C142" s="101" t="s">
        <v>121</v>
      </c>
      <c r="D142" s="85"/>
      <c r="E142" s="124" t="s">
        <v>122</v>
      </c>
      <c r="F142" s="114">
        <v>10000</v>
      </c>
      <c r="G142" s="114">
        <v>10000</v>
      </c>
    </row>
    <row r="143" spans="1:7" ht="43.5" customHeight="1">
      <c r="A143" s="32"/>
      <c r="B143" s="55"/>
      <c r="C143" s="101"/>
      <c r="D143" s="85">
        <v>200</v>
      </c>
      <c r="E143" s="103" t="s">
        <v>93</v>
      </c>
      <c r="F143" s="114">
        <v>10000</v>
      </c>
      <c r="G143" s="114">
        <v>10000</v>
      </c>
    </row>
    <row r="144" spans="1:7" ht="18" customHeight="1">
      <c r="A144" s="32"/>
      <c r="B144" s="55"/>
      <c r="C144" s="101" t="s">
        <v>142</v>
      </c>
      <c r="D144" s="85"/>
      <c r="E144" s="134" t="s">
        <v>141</v>
      </c>
      <c r="F144" s="87">
        <v>6500</v>
      </c>
      <c r="G144" s="114">
        <v>0</v>
      </c>
    </row>
    <row r="145" spans="1:7" ht="47.25" customHeight="1">
      <c r="A145" s="32"/>
      <c r="B145" s="55"/>
      <c r="C145" s="101"/>
      <c r="D145" s="85">
        <v>200</v>
      </c>
      <c r="E145" s="102" t="s">
        <v>93</v>
      </c>
      <c r="F145" s="87">
        <v>6500</v>
      </c>
      <c r="G145" s="114">
        <v>0</v>
      </c>
    </row>
    <row r="146" spans="1:7" ht="18" customHeight="1">
      <c r="A146" s="32"/>
      <c r="B146" s="55"/>
      <c r="C146" s="101" t="s">
        <v>123</v>
      </c>
      <c r="D146" s="85"/>
      <c r="E146" s="124" t="s">
        <v>194</v>
      </c>
      <c r="F146" s="114">
        <f>F147</f>
        <v>10000</v>
      </c>
      <c r="G146" s="114">
        <f>G147</f>
        <v>9100</v>
      </c>
    </row>
    <row r="147" spans="1:7" ht="30.75" customHeight="1">
      <c r="A147" s="32"/>
      <c r="B147" s="55"/>
      <c r="C147" s="101" t="s">
        <v>124</v>
      </c>
      <c r="D147" s="85"/>
      <c r="E147" s="106" t="s">
        <v>125</v>
      </c>
      <c r="F147" s="87">
        <v>10000</v>
      </c>
      <c r="G147" s="114">
        <v>9100</v>
      </c>
    </row>
    <row r="148" spans="1:7" ht="47.25" customHeight="1">
      <c r="A148" s="32"/>
      <c r="B148" s="55"/>
      <c r="C148" s="101"/>
      <c r="D148" s="85">
        <v>200</v>
      </c>
      <c r="E148" s="102" t="s">
        <v>93</v>
      </c>
      <c r="F148" s="87">
        <v>10000</v>
      </c>
      <c r="G148" s="114">
        <v>10000</v>
      </c>
    </row>
    <row r="149" spans="1:7" ht="49.5" customHeight="1">
      <c r="A149" s="32"/>
      <c r="B149" s="55"/>
      <c r="C149" s="168" t="s">
        <v>201</v>
      </c>
      <c r="D149" s="169"/>
      <c r="E149" s="123" t="s">
        <v>207</v>
      </c>
      <c r="F149" s="87">
        <v>10000</v>
      </c>
      <c r="G149" s="114">
        <v>10000</v>
      </c>
    </row>
    <row r="150" spans="1:7" ht="66" customHeight="1">
      <c r="A150" s="32"/>
      <c r="B150" s="55"/>
      <c r="C150" s="168" t="s">
        <v>203</v>
      </c>
      <c r="D150" s="169"/>
      <c r="E150" s="123" t="s">
        <v>204</v>
      </c>
      <c r="F150" s="87">
        <v>10000</v>
      </c>
      <c r="G150" s="114">
        <v>10000</v>
      </c>
    </row>
    <row r="151" spans="1:7" ht="51" customHeight="1">
      <c r="A151" s="32"/>
      <c r="B151" s="55"/>
      <c r="C151" s="168"/>
      <c r="D151" s="169">
        <v>200</v>
      </c>
      <c r="E151" s="123" t="s">
        <v>93</v>
      </c>
      <c r="F151" s="87">
        <v>10000</v>
      </c>
      <c r="G151" s="114">
        <v>10000</v>
      </c>
    </row>
    <row r="152" spans="1:7" ht="18" customHeight="1">
      <c r="A152" s="32"/>
      <c r="B152" s="51">
        <v>400</v>
      </c>
      <c r="C152" s="72"/>
      <c r="D152" s="53"/>
      <c r="E152" s="30" t="s">
        <v>21</v>
      </c>
      <c r="F152" s="120">
        <f aca="true" t="shared" si="3" ref="F152:G155">F153</f>
        <v>906100</v>
      </c>
      <c r="G152" s="120">
        <f t="shared" si="3"/>
        <v>941200</v>
      </c>
    </row>
    <row r="153" spans="1:7" ht="18" customHeight="1">
      <c r="A153" s="32"/>
      <c r="B153" s="51">
        <v>409</v>
      </c>
      <c r="C153" s="62"/>
      <c r="D153" s="53"/>
      <c r="E153" s="126" t="s">
        <v>33</v>
      </c>
      <c r="F153" s="113">
        <f t="shared" si="3"/>
        <v>906100</v>
      </c>
      <c r="G153" s="113">
        <f t="shared" si="3"/>
        <v>941200</v>
      </c>
    </row>
    <row r="154" spans="1:7" ht="43.5" customHeight="1">
      <c r="A154" s="32"/>
      <c r="B154" s="51"/>
      <c r="C154" s="65" t="s">
        <v>58</v>
      </c>
      <c r="D154" s="66"/>
      <c r="E154" s="67" t="s">
        <v>57</v>
      </c>
      <c r="F154" s="113">
        <f t="shared" si="3"/>
        <v>906100</v>
      </c>
      <c r="G154" s="113">
        <f t="shared" si="3"/>
        <v>941200</v>
      </c>
    </row>
    <row r="155" spans="1:7" ht="44.25" customHeight="1">
      <c r="A155" s="32"/>
      <c r="B155" s="51"/>
      <c r="C155" s="68" t="s">
        <v>60</v>
      </c>
      <c r="D155" s="66"/>
      <c r="E155" s="67" t="s">
        <v>59</v>
      </c>
      <c r="F155" s="113">
        <f t="shared" si="3"/>
        <v>906100</v>
      </c>
      <c r="G155" s="113">
        <f t="shared" si="3"/>
        <v>941200</v>
      </c>
    </row>
    <row r="156" spans="1:7" ht="58.5" customHeight="1">
      <c r="A156" s="32"/>
      <c r="B156" s="51"/>
      <c r="C156" s="69" t="s">
        <v>61</v>
      </c>
      <c r="D156" s="70"/>
      <c r="E156" s="71" t="s">
        <v>181</v>
      </c>
      <c r="F156" s="115">
        <f>F157+F159+F161</f>
        <v>906100</v>
      </c>
      <c r="G156" s="115">
        <f>G157+G159+G161</f>
        <v>941200</v>
      </c>
    </row>
    <row r="157" spans="1:7" ht="45.75" customHeight="1">
      <c r="A157" s="32"/>
      <c r="B157" s="51"/>
      <c r="C157" s="72" t="s">
        <v>148</v>
      </c>
      <c r="D157" s="73"/>
      <c r="E157" s="35" t="s">
        <v>41</v>
      </c>
      <c r="F157" s="115">
        <v>500000</v>
      </c>
      <c r="G157" s="115">
        <v>500000</v>
      </c>
    </row>
    <row r="158" spans="1:7" ht="46.5" customHeight="1">
      <c r="A158" s="32"/>
      <c r="B158" s="51"/>
      <c r="C158" s="62"/>
      <c r="D158" s="53">
        <v>200</v>
      </c>
      <c r="E158" s="36" t="s">
        <v>54</v>
      </c>
      <c r="F158" s="115">
        <v>500000</v>
      </c>
      <c r="G158" s="115">
        <v>500000</v>
      </c>
    </row>
    <row r="159" spans="1:7" ht="43.5" customHeight="1">
      <c r="A159" s="32"/>
      <c r="B159" s="51"/>
      <c r="C159" s="72" t="s">
        <v>149</v>
      </c>
      <c r="D159" s="53"/>
      <c r="E159" s="35" t="s">
        <v>42</v>
      </c>
      <c r="F159" s="115">
        <v>100000</v>
      </c>
      <c r="G159" s="115">
        <v>100000</v>
      </c>
    </row>
    <row r="160" spans="1:7" ht="46.5" customHeight="1">
      <c r="A160" s="32"/>
      <c r="B160" s="51"/>
      <c r="C160" s="62"/>
      <c r="D160" s="53">
        <v>200</v>
      </c>
      <c r="E160" s="36" t="s">
        <v>54</v>
      </c>
      <c r="F160" s="115">
        <v>100000</v>
      </c>
      <c r="G160" s="115">
        <v>100000</v>
      </c>
    </row>
    <row r="161" spans="1:7" ht="74.25" customHeight="1">
      <c r="A161" s="32"/>
      <c r="B161" s="51"/>
      <c r="C161" s="72" t="s">
        <v>151</v>
      </c>
      <c r="D161" s="53"/>
      <c r="E161" s="125" t="s">
        <v>182</v>
      </c>
      <c r="F161" s="115">
        <v>306100</v>
      </c>
      <c r="G161" s="115">
        <v>341200</v>
      </c>
    </row>
    <row r="162" spans="1:7" ht="31.5" customHeight="1">
      <c r="A162" s="32"/>
      <c r="B162" s="51"/>
      <c r="C162" s="72" t="s">
        <v>150</v>
      </c>
      <c r="D162" s="53"/>
      <c r="E162" s="135" t="s">
        <v>152</v>
      </c>
      <c r="F162" s="34">
        <v>206100</v>
      </c>
      <c r="G162" s="115">
        <v>100000</v>
      </c>
    </row>
    <row r="163" spans="1:7" ht="45.75" customHeight="1">
      <c r="A163" s="32"/>
      <c r="B163" s="51"/>
      <c r="C163" s="72"/>
      <c r="D163" s="53">
        <v>200</v>
      </c>
      <c r="E163" s="36" t="s">
        <v>93</v>
      </c>
      <c r="F163" s="34">
        <v>206100</v>
      </c>
      <c r="G163" s="115">
        <v>100000</v>
      </c>
    </row>
    <row r="164" spans="1:7" ht="52.5" customHeight="1">
      <c r="A164" s="32"/>
      <c r="B164" s="51"/>
      <c r="C164" s="188" t="s">
        <v>216</v>
      </c>
      <c r="D164" s="189"/>
      <c r="E164" s="170" t="s">
        <v>217</v>
      </c>
      <c r="F164" s="34">
        <v>100000</v>
      </c>
      <c r="G164" s="115">
        <v>241200</v>
      </c>
    </row>
    <row r="165" spans="1:7" ht="49.5" customHeight="1">
      <c r="A165" s="32"/>
      <c r="B165" s="51"/>
      <c r="C165" s="190"/>
      <c r="D165" s="189">
        <v>200</v>
      </c>
      <c r="E165" s="123" t="s">
        <v>93</v>
      </c>
      <c r="F165" s="34">
        <v>100000</v>
      </c>
      <c r="G165" s="115">
        <v>241200</v>
      </c>
    </row>
    <row r="166" spans="1:7" ht="18" customHeight="1">
      <c r="A166" s="32"/>
      <c r="B166" s="51">
        <v>500</v>
      </c>
      <c r="C166" s="64"/>
      <c r="D166" s="46"/>
      <c r="E166" s="28" t="s">
        <v>13</v>
      </c>
      <c r="F166" s="113">
        <f>F167+F180</f>
        <v>40000</v>
      </c>
      <c r="G166" s="113">
        <f>G167+G180</f>
        <v>40000</v>
      </c>
    </row>
    <row r="167" spans="1:7" ht="18" customHeight="1">
      <c r="A167" s="32"/>
      <c r="B167" s="51">
        <v>503</v>
      </c>
      <c r="C167" s="64"/>
      <c r="D167" s="46"/>
      <c r="E167" s="46" t="s">
        <v>5</v>
      </c>
      <c r="F167" s="54">
        <v>40000</v>
      </c>
      <c r="G167" s="54">
        <v>40000</v>
      </c>
    </row>
    <row r="168" spans="1:7" ht="51.75" customHeight="1">
      <c r="A168" s="32"/>
      <c r="B168" s="55"/>
      <c r="C168" s="100" t="s">
        <v>106</v>
      </c>
      <c r="D168" s="85"/>
      <c r="E168" s="97" t="s">
        <v>107</v>
      </c>
      <c r="F168" s="115">
        <v>40000</v>
      </c>
      <c r="G168" s="115">
        <v>40000</v>
      </c>
    </row>
    <row r="169" spans="1:7" ht="57" customHeight="1">
      <c r="A169" s="32"/>
      <c r="B169" s="55"/>
      <c r="C169" s="100" t="s">
        <v>119</v>
      </c>
      <c r="D169" s="85"/>
      <c r="E169" s="116" t="s">
        <v>134</v>
      </c>
      <c r="F169" s="115">
        <v>40000</v>
      </c>
      <c r="G169" s="115">
        <v>40000</v>
      </c>
    </row>
    <row r="170" spans="1:7" ht="32.25" customHeight="1">
      <c r="A170" s="32"/>
      <c r="B170" s="55"/>
      <c r="C170" s="101" t="s">
        <v>123</v>
      </c>
      <c r="D170" s="85"/>
      <c r="E170" s="106" t="s">
        <v>177</v>
      </c>
      <c r="F170" s="115">
        <v>40000</v>
      </c>
      <c r="G170" s="115">
        <v>40000</v>
      </c>
    </row>
    <row r="171" spans="1:7" ht="18" customHeight="1">
      <c r="A171" s="32"/>
      <c r="B171" s="55"/>
      <c r="C171" s="56" t="s">
        <v>155</v>
      </c>
      <c r="D171" s="53"/>
      <c r="E171" s="160" t="s">
        <v>131</v>
      </c>
      <c r="F171" s="115">
        <v>40000</v>
      </c>
      <c r="G171" s="115">
        <v>40000</v>
      </c>
    </row>
    <row r="172" spans="1:7" ht="34.5" customHeight="1">
      <c r="A172" s="32"/>
      <c r="B172" s="55"/>
      <c r="C172" s="56"/>
      <c r="D172" s="85">
        <v>200</v>
      </c>
      <c r="E172" s="123" t="s">
        <v>93</v>
      </c>
      <c r="F172" s="115">
        <v>40000</v>
      </c>
      <c r="G172" s="115">
        <v>40000</v>
      </c>
    </row>
    <row r="173" spans="1:7" ht="15">
      <c r="A173" s="32"/>
      <c r="B173" s="55"/>
      <c r="C173" s="62"/>
      <c r="D173" s="58"/>
      <c r="E173" s="28" t="s">
        <v>28</v>
      </c>
      <c r="F173" s="52">
        <f>F7+F132+F137</f>
        <v>8115800</v>
      </c>
      <c r="G173" s="52">
        <f>G7+G132+G137</f>
        <v>8205100</v>
      </c>
    </row>
  </sheetData>
  <sheetProtection/>
  <mergeCells count="10">
    <mergeCell ref="C1:G1"/>
    <mergeCell ref="A5:A6"/>
    <mergeCell ref="D5:D6"/>
    <mergeCell ref="E5:E6"/>
    <mergeCell ref="F5:G5"/>
    <mergeCell ref="B3:G3"/>
    <mergeCell ref="B4:F4"/>
    <mergeCell ref="B5:B6"/>
    <mergeCell ref="C5:C6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2019-05-06T09:25:35Z</dcterms:modified>
  <cp:category/>
  <cp:version/>
  <cp:contentType/>
  <cp:contentStatus/>
</cp:coreProperties>
</file>