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<sst xmlns="http://schemas.openxmlformats.org/spreadsheetml/2006/main" count="26" uniqueCount="21">
  <si>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</si>
  <si>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</si>
  <si>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</si>
  <si>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</si>
  <si>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</si>
  <si>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</si>
  <si>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</si>
  <si>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</si>
  <si>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</si>
  <si>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</si>
  <si>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</si>
  <si>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</si>
  <si>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</si>
  <si>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</si>
  <si>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</si>
  <si>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</si>
  <si>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</si>
  <si>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</si>
  <si>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</si>
  <si>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</si>
  <si>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01.06.2022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</si>
</sst>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4">
      <selection activeCell="J17" sqref="J17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11</v>
      </c>
      <c r="B5" s="50" t="s">
        <v>12</v>
      </c>
      <c r="C5" s="57"/>
      <c r="D5" s="58"/>
      <c r="E5" s="50" t="s">
        <v>18</v>
      </c>
      <c r="F5" s="57"/>
      <c r="G5" s="50" t="s">
        <v>16</v>
      </c>
      <c r="H5" s="58"/>
      <c r="I5" s="47" t="s">
        <v>17</v>
      </c>
      <c r="J5" s="47" t="s">
        <v>13</v>
      </c>
      <c r="K5" s="47" t="s">
        <v>14</v>
      </c>
      <c r="L5" s="50" t="s">
        <v>15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8"/>
      <c r="J6" s="49"/>
      <c r="K6" s="48"/>
      <c r="L6" s="52"/>
      <c r="M6" s="5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4"/>
      <c r="B7" s="7"/>
      <c r="C7" s="7" t="s">
        <v>5</v>
      </c>
      <c r="D7" s="7" t="s">
        <v>5</v>
      </c>
      <c r="E7" s="61"/>
      <c r="F7" s="62"/>
      <c r="G7" s="7" t="s">
        <v>5</v>
      </c>
      <c r="H7" s="7" t="s">
        <v>5</v>
      </c>
      <c r="I7" s="48"/>
      <c r="J7" s="66" t="s">
        <v>5</v>
      </c>
      <c r="K7" s="48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5"/>
      <c r="B8" s="7"/>
      <c r="C8" s="7">
        <v>2021</v>
      </c>
      <c r="D8" s="7">
        <v>2022</v>
      </c>
      <c r="E8" s="52"/>
      <c r="F8" s="59"/>
      <c r="G8" s="9">
        <v>2021</v>
      </c>
      <c r="H8" s="9">
        <v>2022</v>
      </c>
      <c r="I8" s="49"/>
      <c r="J8" s="67"/>
      <c r="K8" s="49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12.767441860465116</v>
      </c>
      <c r="D9" s="12">
        <v>0</v>
      </c>
      <c r="E9" s="12">
        <f>D9-C9</f>
        <v>-12.767441860465116</v>
      </c>
      <c r="F9" s="13"/>
      <c r="G9" s="13">
        <v>549</v>
      </c>
      <c r="H9" s="36">
        <v>0</v>
      </c>
      <c r="I9" s="36">
        <f>(H9-G9)</f>
        <v>-549</v>
      </c>
      <c r="J9" s="36">
        <v>0</v>
      </c>
      <c r="K9" s="37" t="e">
        <f>(J9/H9)*100</f>
        <v>#DIV/0!</v>
      </c>
      <c r="L9" s="13">
        <v>43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11.56140350877193</v>
      </c>
      <c r="D10" s="12">
        <f aca="true" t="shared" si="1" ref="D10:D16">H10/M10</f>
        <v>15.416666666666666</v>
      </c>
      <c r="E10" s="12">
        <f aca="true" t="shared" si="2" ref="E10:E16">D10-C10</f>
        <v>3.8552631578947363</v>
      </c>
      <c r="F10" s="13"/>
      <c r="G10" s="13">
        <v>1318</v>
      </c>
      <c r="H10" s="36">
        <v>1850</v>
      </c>
      <c r="I10" s="36">
        <f>(H10-G10)</f>
        <v>532</v>
      </c>
      <c r="J10" s="36">
        <v>1780</v>
      </c>
      <c r="K10" s="37">
        <f aca="true" t="shared" si="3" ref="K10:K15">(J10/H10)*100</f>
        <v>96.21621621621622</v>
      </c>
      <c r="L10" s="13">
        <v>114</v>
      </c>
      <c r="M10" s="30">
        <v>120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9.931274131274131</v>
      </c>
      <c r="D11" s="12">
        <f t="shared" si="1"/>
        <v>6.294117647058823</v>
      </c>
      <c r="E11" s="12">
        <f t="shared" si="2"/>
        <v>-3.637156484215308</v>
      </c>
      <c r="F11" s="15"/>
      <c r="G11" s="15">
        <v>12861</v>
      </c>
      <c r="H11" s="36">
        <v>4815</v>
      </c>
      <c r="I11" s="36">
        <f aca="true" t="shared" si="4" ref="I11:I16">(H11-G11)</f>
        <v>-8046</v>
      </c>
      <c r="J11" s="36">
        <v>4409</v>
      </c>
      <c r="K11" s="37">
        <f t="shared" si="3"/>
        <v>91.56801661474559</v>
      </c>
      <c r="L11" s="13">
        <v>1295</v>
      </c>
      <c r="M11" s="30">
        <v>765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18.29064039408867</v>
      </c>
      <c r="D12" s="12">
        <f t="shared" si="1"/>
        <v>17.84888888888889</v>
      </c>
      <c r="E12" s="12">
        <f t="shared" si="2"/>
        <v>-0.4417515051997789</v>
      </c>
      <c r="F12" s="13"/>
      <c r="G12" s="13">
        <v>7426</v>
      </c>
      <c r="H12" s="36">
        <v>8032</v>
      </c>
      <c r="I12" s="36">
        <f t="shared" si="4"/>
        <v>606</v>
      </c>
      <c r="J12" s="36">
        <v>7582</v>
      </c>
      <c r="K12" s="37">
        <f t="shared" si="3"/>
        <v>94.39741035856574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12.986301369863014</v>
      </c>
      <c r="D13" s="12">
        <f t="shared" si="1"/>
        <v>14.712328767123287</v>
      </c>
      <c r="E13" s="12">
        <f t="shared" si="2"/>
        <v>1.7260273972602729</v>
      </c>
      <c r="F13" s="13"/>
      <c r="G13" s="13">
        <v>4740</v>
      </c>
      <c r="H13" s="36">
        <v>5370</v>
      </c>
      <c r="I13" s="36">
        <f t="shared" si="4"/>
        <v>630</v>
      </c>
      <c r="J13" s="36">
        <v>5170</v>
      </c>
      <c r="K13" s="37">
        <f t="shared" si="3"/>
        <v>96.2756052141527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20.833333333333332</v>
      </c>
      <c r="D14" s="12">
        <f t="shared" si="1"/>
        <v>24.46938775510204</v>
      </c>
      <c r="E14" s="12">
        <f t="shared" si="2"/>
        <v>3.6360544217687085</v>
      </c>
      <c r="F14" s="13"/>
      <c r="G14" s="13">
        <v>10000</v>
      </c>
      <c r="H14" s="36">
        <v>11990</v>
      </c>
      <c r="I14" s="36">
        <f t="shared" si="4"/>
        <v>1990</v>
      </c>
      <c r="J14" s="36">
        <v>11805</v>
      </c>
      <c r="K14" s="37">
        <f t="shared" si="3"/>
        <v>98.45704753961635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19.749670039595248</v>
      </c>
      <c r="D15" s="12">
        <f t="shared" si="1"/>
        <v>22.129784425868895</v>
      </c>
      <c r="E15" s="12">
        <f t="shared" si="2"/>
        <v>2.3801143862736467</v>
      </c>
      <c r="F15" s="13"/>
      <c r="G15" s="13">
        <v>44891</v>
      </c>
      <c r="H15" s="36">
        <v>50301</v>
      </c>
      <c r="I15" s="36">
        <f t="shared" si="4"/>
        <v>5410</v>
      </c>
      <c r="J15" s="36">
        <v>49114</v>
      </c>
      <c r="K15" s="37">
        <f t="shared" si="3"/>
        <v>97.64020596012007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16.4358922829582</v>
      </c>
      <c r="D16" s="41">
        <f t="shared" si="1"/>
        <v>18.453506609903652</v>
      </c>
      <c r="E16" s="19">
        <f t="shared" si="2"/>
        <v>2.017614326945452</v>
      </c>
      <c r="F16" s="20"/>
      <c r="G16" s="21">
        <f>SUM(G9:G15)</f>
        <v>81785</v>
      </c>
      <c r="H16" s="38">
        <f>H9+H10+H11+H12+H13+H14+H15</f>
        <v>82358</v>
      </c>
      <c r="I16" s="46">
        <f t="shared" si="4"/>
        <v>573</v>
      </c>
      <c r="J16" s="38">
        <f>SUM(J9:J15)</f>
        <v>79860</v>
      </c>
      <c r="K16" s="39">
        <f>(J16/H16)*100</f>
        <v>96.96690060467714</v>
      </c>
      <c r="L16" s="21">
        <f>SUM(L9:L15)</f>
        <v>4976</v>
      </c>
      <c r="M16" s="40">
        <f>SUM(M9:M15)</f>
        <v>4463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44712</v>
      </c>
      <c r="B17" s="22"/>
      <c r="C17" s="23"/>
      <c r="D17" s="24">
        <v>18.56</v>
      </c>
      <c r="E17" s="25"/>
      <c r="F17" s="26"/>
      <c r="G17" s="26"/>
      <c r="H17" s="27">
        <v>82855</v>
      </c>
      <c r="I17" s="27"/>
      <c r="J17" s="29">
        <v>80274</v>
      </c>
      <c r="K17" s="28"/>
      <c r="L17" s="33"/>
      <c r="M17" s="33">
        <v>4463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2022-06-01T08:37:39Z</cp:lastPrinted>
  <dcterms:created xsi:type="dcterms:W3CDTF">2010-10-07T06:08:39Z</dcterms:created>
  <dcterms:modified xsi:type="dcterms:W3CDTF">2022-06-01T08:38:11Z</dcterms:modified>
  <cp:category/>
  <cp:version/>
  <cp:contentType/>
  <cp:contentStatus/>
</cp:coreProperties>
</file>