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декабрь\254-01-01-1831 от 31.12.2019\"/>
    </mc:Choice>
  </mc:AlternateContent>
  <bookViews>
    <workbookView xWindow="0" yWindow="0" windowWidth="24000" windowHeight="9195"/>
  </bookViews>
  <sheets>
    <sheet name="Лист1" sheetId="1" r:id="rId1"/>
  </sheets>
  <definedNames>
    <definedName name="_xlnm.Print_Area" localSheetId="0">Лист1!$A$1:$O$146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8" i="1" l="1"/>
  <c r="F99" i="1"/>
  <c r="F101" i="1"/>
  <c r="E98" i="1" l="1"/>
  <c r="E99" i="1"/>
  <c r="E100" i="1"/>
  <c r="E101" i="1"/>
  <c r="E127" i="1"/>
  <c r="D23" i="1" l="1"/>
  <c r="D22" i="1" s="1"/>
  <c r="D24" i="1"/>
  <c r="D25" i="1"/>
  <c r="D26" i="1"/>
  <c r="G25" i="1"/>
  <c r="D93" i="1"/>
  <c r="D94" i="1"/>
  <c r="D92" i="1" s="1"/>
  <c r="D95" i="1"/>
  <c r="D96" i="1"/>
  <c r="G95" i="1"/>
  <c r="D28" i="1" l="1"/>
  <c r="D27" i="1" s="1"/>
  <c r="E28" i="1"/>
  <c r="F28" i="1"/>
  <c r="D29" i="1"/>
  <c r="E29" i="1"/>
  <c r="E27" i="1" s="1"/>
  <c r="F29" i="1"/>
  <c r="D30" i="1"/>
  <c r="E30" i="1"/>
  <c r="F30" i="1"/>
  <c r="F27" i="1" s="1"/>
  <c r="D31" i="1"/>
  <c r="E31" i="1"/>
  <c r="F31" i="1"/>
  <c r="G27" i="1"/>
  <c r="G28" i="1"/>
  <c r="G29" i="1"/>
  <c r="G30" i="1"/>
  <c r="G31" i="1"/>
  <c r="C33" i="1"/>
  <c r="C34" i="1"/>
  <c r="C35" i="1"/>
  <c r="C36" i="1"/>
  <c r="C32" i="1"/>
  <c r="D33" i="1"/>
  <c r="D32" i="1" s="1"/>
  <c r="E33" i="1"/>
  <c r="F33" i="1"/>
  <c r="D34" i="1"/>
  <c r="E34" i="1"/>
  <c r="E32" i="1" s="1"/>
  <c r="F34" i="1"/>
  <c r="D35" i="1"/>
  <c r="E35" i="1"/>
  <c r="F35" i="1"/>
  <c r="F32" i="1" s="1"/>
  <c r="D36" i="1"/>
  <c r="E36" i="1"/>
  <c r="F36" i="1"/>
  <c r="G32" i="1"/>
  <c r="G33" i="1"/>
  <c r="G34" i="1"/>
  <c r="G35" i="1"/>
  <c r="G36" i="1"/>
  <c r="C38" i="1"/>
  <c r="C39" i="1"/>
  <c r="C40" i="1"/>
  <c r="C41" i="1"/>
  <c r="C37" i="1"/>
  <c r="D37" i="1"/>
  <c r="E37" i="1"/>
  <c r="F37" i="1"/>
  <c r="G37" i="1"/>
  <c r="C43" i="1"/>
  <c r="C44" i="1"/>
  <c r="C45" i="1"/>
  <c r="C46" i="1"/>
  <c r="C42" i="1"/>
  <c r="D42" i="1"/>
  <c r="E42" i="1"/>
  <c r="F42" i="1"/>
  <c r="G42" i="1"/>
  <c r="C48" i="1"/>
  <c r="C49" i="1"/>
  <c r="C50" i="1"/>
  <c r="C51" i="1"/>
  <c r="C47" i="1"/>
  <c r="D48" i="1"/>
  <c r="D47" i="1" s="1"/>
  <c r="E48" i="1"/>
  <c r="F48" i="1"/>
  <c r="D49" i="1"/>
  <c r="E49" i="1"/>
  <c r="E47" i="1" s="1"/>
  <c r="F49" i="1"/>
  <c r="D50" i="1"/>
  <c r="E50" i="1"/>
  <c r="F50" i="1"/>
  <c r="F47" i="1" s="1"/>
  <c r="D51" i="1"/>
  <c r="E51" i="1"/>
  <c r="F51" i="1"/>
  <c r="G47" i="1"/>
  <c r="G48" i="1"/>
  <c r="G49" i="1"/>
  <c r="G50" i="1"/>
  <c r="G51" i="1"/>
  <c r="C53" i="1"/>
  <c r="C54" i="1"/>
  <c r="C55" i="1"/>
  <c r="C56" i="1"/>
  <c r="C52" i="1"/>
  <c r="D52" i="1"/>
  <c r="E52" i="1"/>
  <c r="F52" i="1"/>
  <c r="G52" i="1"/>
  <c r="C58" i="1"/>
  <c r="C59" i="1"/>
  <c r="C60" i="1"/>
  <c r="C61" i="1"/>
  <c r="C57" i="1"/>
  <c r="D57" i="1"/>
  <c r="E57" i="1"/>
  <c r="F57" i="1"/>
  <c r="G57" i="1"/>
  <c r="C65" i="1"/>
  <c r="C66" i="1"/>
  <c r="D63" i="1"/>
  <c r="D62" i="1" s="1"/>
  <c r="D64" i="1"/>
  <c r="D65" i="1"/>
  <c r="E65" i="1"/>
  <c r="F65" i="1"/>
  <c r="D66" i="1"/>
  <c r="E66" i="1"/>
  <c r="F66" i="1"/>
  <c r="G65" i="1"/>
  <c r="C68" i="1"/>
  <c r="C69" i="1"/>
  <c r="C70" i="1"/>
  <c r="C71" i="1"/>
  <c r="C67" i="1"/>
  <c r="D68" i="1"/>
  <c r="D67" i="1" s="1"/>
  <c r="E68" i="1"/>
  <c r="F68" i="1"/>
  <c r="D69" i="1"/>
  <c r="E69" i="1"/>
  <c r="E67" i="1" s="1"/>
  <c r="F69" i="1"/>
  <c r="D70" i="1"/>
  <c r="E70" i="1"/>
  <c r="F70" i="1"/>
  <c r="F67" i="1" s="1"/>
  <c r="D71" i="1"/>
  <c r="E71" i="1"/>
  <c r="F71" i="1"/>
  <c r="G67" i="1"/>
  <c r="G68" i="1"/>
  <c r="G69" i="1"/>
  <c r="G70" i="1"/>
  <c r="G66" i="1"/>
  <c r="G71" i="1"/>
  <c r="C72" i="1"/>
  <c r="D72" i="1"/>
  <c r="E72" i="1"/>
  <c r="F72" i="1"/>
  <c r="G72" i="1"/>
  <c r="C77" i="1"/>
  <c r="D77" i="1"/>
  <c r="E77" i="1"/>
  <c r="F77" i="1"/>
  <c r="G77" i="1"/>
  <c r="C88" i="1"/>
  <c r="C89" i="1"/>
  <c r="C90" i="1"/>
  <c r="C91" i="1"/>
  <c r="C85" i="1"/>
  <c r="C86" i="1"/>
  <c r="D82" i="1"/>
  <c r="D83" i="1"/>
  <c r="E83" i="1"/>
  <c r="E63" i="1" s="1"/>
  <c r="F83" i="1"/>
  <c r="F63" i="1" s="1"/>
  <c r="D84" i="1"/>
  <c r="E84" i="1"/>
  <c r="F84" i="1"/>
  <c r="F64" i="1" s="1"/>
  <c r="D85" i="1"/>
  <c r="E85" i="1"/>
  <c r="F85" i="1"/>
  <c r="D86" i="1"/>
  <c r="E86" i="1"/>
  <c r="F86" i="1"/>
  <c r="G83" i="1"/>
  <c r="G63" i="1" s="1"/>
  <c r="G84" i="1"/>
  <c r="G82" i="1" s="1"/>
  <c r="G85" i="1"/>
  <c r="G86" i="1"/>
  <c r="D87" i="1"/>
  <c r="E87" i="1"/>
  <c r="F87" i="1"/>
  <c r="G87" i="1"/>
  <c r="C99" i="1"/>
  <c r="C100" i="1"/>
  <c r="D97" i="1"/>
  <c r="E97" i="1"/>
  <c r="F97" i="1"/>
  <c r="G98" i="1"/>
  <c r="C98" i="1" s="1"/>
  <c r="G99" i="1"/>
  <c r="G100" i="1"/>
  <c r="G101" i="1"/>
  <c r="C101" i="1" s="1"/>
  <c r="C103" i="1"/>
  <c r="C104" i="1"/>
  <c r="C105" i="1"/>
  <c r="C106" i="1"/>
  <c r="D102" i="1"/>
  <c r="E102" i="1"/>
  <c r="F102" i="1"/>
  <c r="G102" i="1"/>
  <c r="C107" i="1"/>
  <c r="D107" i="1"/>
  <c r="F107" i="1"/>
  <c r="D108" i="1"/>
  <c r="E108" i="1"/>
  <c r="F108" i="1"/>
  <c r="D109" i="1"/>
  <c r="E109" i="1"/>
  <c r="F109" i="1"/>
  <c r="D110" i="1"/>
  <c r="E110" i="1"/>
  <c r="F110" i="1"/>
  <c r="D111" i="1"/>
  <c r="E111" i="1"/>
  <c r="F111" i="1"/>
  <c r="G108" i="1"/>
  <c r="G109" i="1"/>
  <c r="G110" i="1"/>
  <c r="G111" i="1"/>
  <c r="D138" i="1"/>
  <c r="E138" i="1"/>
  <c r="F138" i="1"/>
  <c r="D139" i="1"/>
  <c r="C139" i="1" s="1"/>
  <c r="E139" i="1"/>
  <c r="F139" i="1"/>
  <c r="D140" i="1"/>
  <c r="E140" i="1"/>
  <c r="F140" i="1"/>
  <c r="D141" i="1"/>
  <c r="C141" i="1" s="1"/>
  <c r="E141" i="1"/>
  <c r="F141" i="1"/>
  <c r="G138" i="1"/>
  <c r="G139" i="1"/>
  <c r="G140" i="1"/>
  <c r="G141" i="1"/>
  <c r="D118" i="1"/>
  <c r="E118" i="1"/>
  <c r="F118" i="1"/>
  <c r="D119" i="1"/>
  <c r="D117" i="1" s="1"/>
  <c r="E119" i="1"/>
  <c r="F119" i="1"/>
  <c r="F94" i="1" s="1"/>
  <c r="D120" i="1"/>
  <c r="E120" i="1"/>
  <c r="E95" i="1" s="1"/>
  <c r="E25" i="1" s="1"/>
  <c r="F120" i="1"/>
  <c r="F95" i="1" s="1"/>
  <c r="D121" i="1"/>
  <c r="E121" i="1"/>
  <c r="E96" i="1" s="1"/>
  <c r="F121" i="1"/>
  <c r="F96" i="1" s="1"/>
  <c r="G118" i="1"/>
  <c r="G119" i="1"/>
  <c r="G117" i="1" s="1"/>
  <c r="G120" i="1"/>
  <c r="G121" i="1"/>
  <c r="C112" i="1"/>
  <c r="D112" i="1"/>
  <c r="E112" i="1"/>
  <c r="F112" i="1"/>
  <c r="G112" i="1"/>
  <c r="C120" i="1"/>
  <c r="C123" i="1"/>
  <c r="C124" i="1"/>
  <c r="C125" i="1"/>
  <c r="C126" i="1"/>
  <c r="C122" i="1"/>
  <c r="D122" i="1"/>
  <c r="E122" i="1"/>
  <c r="F122" i="1"/>
  <c r="G122" i="1"/>
  <c r="C128" i="1"/>
  <c r="C129" i="1"/>
  <c r="C130" i="1"/>
  <c r="C131" i="1"/>
  <c r="D127" i="1"/>
  <c r="C127" i="1" s="1"/>
  <c r="F127" i="1"/>
  <c r="G127" i="1"/>
  <c r="C133" i="1"/>
  <c r="C134" i="1"/>
  <c r="C135" i="1"/>
  <c r="C136" i="1"/>
  <c r="D132" i="1"/>
  <c r="E132" i="1"/>
  <c r="F132" i="1"/>
  <c r="G132" i="1"/>
  <c r="C138" i="1"/>
  <c r="C144" i="1"/>
  <c r="C145" i="1"/>
  <c r="C146" i="1"/>
  <c r="C143" i="1"/>
  <c r="D142" i="1"/>
  <c r="C142" i="1" s="1"/>
  <c r="E142" i="1"/>
  <c r="F142" i="1"/>
  <c r="G142" i="1"/>
  <c r="E82" i="1" l="1"/>
  <c r="E64" i="1"/>
  <c r="E62" i="1" s="1"/>
  <c r="C62" i="1" s="1"/>
  <c r="E93" i="1"/>
  <c r="E23" i="1" s="1"/>
  <c r="E94" i="1"/>
  <c r="G64" i="1"/>
  <c r="G62" i="1" s="1"/>
  <c r="F24" i="1"/>
  <c r="G94" i="1"/>
  <c r="G93" i="1"/>
  <c r="G23" i="1" s="1"/>
  <c r="G97" i="1"/>
  <c r="C97" i="1" s="1"/>
  <c r="G96" i="1"/>
  <c r="C102" i="1"/>
  <c r="G107" i="1"/>
  <c r="F25" i="1"/>
  <c r="C95" i="1"/>
  <c r="C132" i="1"/>
  <c r="F26" i="1"/>
  <c r="F117" i="1"/>
  <c r="C118" i="1"/>
  <c r="F93" i="1"/>
  <c r="F23" i="1" s="1"/>
  <c r="C94" i="1"/>
  <c r="E107" i="1"/>
  <c r="C96" i="1"/>
  <c r="E26" i="1"/>
  <c r="C121" i="1"/>
  <c r="C83" i="1"/>
  <c r="C63" i="1"/>
  <c r="F62" i="1"/>
  <c r="C84" i="1"/>
  <c r="F82" i="1"/>
  <c r="C82" i="1" s="1"/>
  <c r="C87" i="1"/>
  <c r="E117" i="1"/>
  <c r="C140" i="1"/>
  <c r="C119" i="1"/>
  <c r="E22" i="1" l="1"/>
  <c r="E92" i="1"/>
  <c r="C64" i="1"/>
  <c r="G24" i="1"/>
  <c r="C24" i="1"/>
  <c r="G26" i="1"/>
  <c r="G92" i="1"/>
  <c r="C117" i="1"/>
  <c r="F92" i="1"/>
  <c r="C23" i="1"/>
  <c r="C93" i="1"/>
  <c r="F22" i="1"/>
  <c r="C25" i="1"/>
  <c r="C92" i="1" l="1"/>
  <c r="G22" i="1"/>
  <c r="C22" i="1"/>
  <c r="C26" i="1"/>
</calcChain>
</file>

<file path=xl/sharedStrings.xml><?xml version="1.0" encoding="utf-8"?>
<sst xmlns="http://schemas.openxmlformats.org/spreadsheetml/2006/main" count="204" uniqueCount="79">
  <si>
    <t>Наименование программы, подпрограммы, основного мероприятия, мероприятия, уровень бюджета</t>
  </si>
  <si>
    <t>Администратор (главный распорядитель средств)</t>
  </si>
  <si>
    <t>Объем финансирования (тыс. руб.)</t>
  </si>
  <si>
    <t>Целевые показатели муниципальной программы</t>
  </si>
  <si>
    <t>всего</t>
  </si>
  <si>
    <t>в том числе по годам</t>
  </si>
  <si>
    <t>Наименование показателя</t>
  </si>
  <si>
    <t>ед. изм.</t>
  </si>
  <si>
    <t>Базовое значение показателя на начало реализации муниципальной программы</t>
  </si>
  <si>
    <t>значение целевого показателя</t>
  </si>
  <si>
    <t>2018 год</t>
  </si>
  <si>
    <t>2019 год</t>
  </si>
  <si>
    <t>2020 год</t>
  </si>
  <si>
    <t>2021 год</t>
  </si>
  <si>
    <t>Муниципальная программа "Развитие сельского хозяйства и устойчивое развитие сельских территорий Верещагинского муниципального района"</t>
  </si>
  <si>
    <t>Федеральный бюджет</t>
  </si>
  <si>
    <t>Краевой бюджет</t>
  </si>
  <si>
    <t>Бюджет района</t>
  </si>
  <si>
    <t>Бюджет поселения</t>
  </si>
  <si>
    <t>Подпрограмма 1 "Развитие сельскохозяйственных предприятий"</t>
  </si>
  <si>
    <t>Основное мероприятие 1.1. Увеличение объемов производства основных видов продукции растениеводства и животноводства</t>
  </si>
  <si>
    <t>Мероприятие 1.1.1. Предоставление субсидии на возмещение части затрат на распашку земель сельскохозяйственного назначения</t>
  </si>
  <si>
    <t>Администрация Верещагинского муниципального района Пермского края</t>
  </si>
  <si>
    <t>Показатель 1.1.1. Объем распаханных земель  с/х назначения</t>
  </si>
  <si>
    <t>га.</t>
  </si>
  <si>
    <t>Мероприятие 1.1.2.  Предоставление субсидии на возмещение части затрат сельхозтоваропроизводителям за реализацию молока</t>
  </si>
  <si>
    <t>Показатель 1.1.2. Объем производства молока</t>
  </si>
  <si>
    <t>т</t>
  </si>
  <si>
    <t>Основное мероприятие 1.2. Сохранение и развитие кадрового потенциала</t>
  </si>
  <si>
    <t>Мероприятие 1.2.1. Организация и проведение районных конкурсов профессионального мастерства среди работников сельского хозяйства Верещагинского муниципального района</t>
  </si>
  <si>
    <t>Показатель 1.2.1. Количество конкурсов/ количество участников</t>
  </si>
  <si>
    <t>ед./чел.</t>
  </si>
  <si>
    <t>Мероприятие 1.2.2. Организация и проведение сельскохозяйственных ярмарок-выставок</t>
  </si>
  <si>
    <t>Показатель 1.2.2. Количество ярмарок-выставок/Количество участников</t>
  </si>
  <si>
    <t>Подпрограмма 2 "Поддержка малых форм хозяйствования"</t>
  </si>
  <si>
    <t>Основное мероприятие 2.1.Увеличение числа малых форм хозяйствования</t>
  </si>
  <si>
    <t>Мероприятие 2.1.1. Поддержка начинающих фермеров</t>
  </si>
  <si>
    <t>Показатель 2.1.1.   Количество начинающих фермеров</t>
  </si>
  <si>
    <t>ед.</t>
  </si>
  <si>
    <t>Мероприятие 2.1.2. Развитие семейных животноводческих ферм</t>
  </si>
  <si>
    <t>Показатель 2.1.2.   Количество крестьянских (фермерских) хозяйств</t>
  </si>
  <si>
    <t>Основное мероприятие 2.2. Создание условий для увеличения количества субъектов малых форм хозяйствования, в том числе сельскохозяйственных потребительских кооперативов в сельской местности, реализующих проекты в сфере закупа, производства и переработки сельскохозяйственной продукции</t>
  </si>
  <si>
    <t>Мероприятие 2.2.1. Поддержка достижения целевых показателей региональных программ развития агропромышленного комплекса</t>
  </si>
  <si>
    <t>Показатель 2.2.1. Количество субсидируемых договоров</t>
  </si>
  <si>
    <t>шт.</t>
  </si>
  <si>
    <t>Подпрограмма 3 "Устойчивое развитие сельских территорий Верещагинского муниципального района"</t>
  </si>
  <si>
    <t>Основное мероприятие 3.1. Улучшение жилищных условий граждан, проживающих в сельской местности</t>
  </si>
  <si>
    <t>Мероприятие 3.1.1. Улучшение жилищных условий граждан, проживающих в сельской местности, в рамках реализации мероприятий по устойчивому развитию сельских территорий</t>
  </si>
  <si>
    <t>Показатель 3.1.1.          Количество выданных свидетельств</t>
  </si>
  <si>
    <t>Основное мероприятие 3.2. Улучшение жилищных условий молодых семей и молодых специалистов, проживающих  в сельской местности</t>
  </si>
  <si>
    <t>Мероприятие 3.2.1. Улучшение жилищных условий молодых семей и молодых специалистов, проживающих в сельской местности в рамках реализации мероприятий по устойчивому развитию сельских территорий</t>
  </si>
  <si>
    <t>Показатель 3.2.1.          Количество выданных свидетельств</t>
  </si>
  <si>
    <t>Основное мероприятие 3.3. Строительство распределительных газопроводов в сельских поселениях</t>
  </si>
  <si>
    <t>км.</t>
  </si>
  <si>
    <t xml:space="preserve">Мероприятие 3.3.2.  Распределительный газопровод низкого давления п.Зюкайка Верещагинского района Пермского края (I и II очередь) 2 очередь  </t>
  </si>
  <si>
    <t>Показатель 3.3.2. Протяженность распределительных газовых сетей</t>
  </si>
  <si>
    <t>Мероприятие 3.3.3. Распределительный газопровод для газоснабжения жилых домов д.Кривчаны, Носята, Демино, Егорово Верещагинского района Пермского края</t>
  </si>
  <si>
    <t>Показатель 3.3.3. Протяженность распределительных газовых сетей</t>
  </si>
  <si>
    <t>Основное мероприятие 3.4. Грантовая поддержка местных инициатив сельских сообществ по улучшению условий жизнедеятельности</t>
  </si>
  <si>
    <t>Мероприятие 3.4.1. Реализация  мероприятий по устойчивому развитию сельских территорий</t>
  </si>
  <si>
    <t>Показатель 3.4.1. Количество проектов</t>
  </si>
  <si>
    <t>5/50</t>
  </si>
  <si>
    <t>5/55</t>
  </si>
  <si>
    <t>5/60</t>
  </si>
  <si>
    <t>2/25</t>
  </si>
  <si>
    <t>2/30</t>
  </si>
  <si>
    <t>Показатель 3.3.1. Протяженность распределительных газовых сетей</t>
  </si>
  <si>
    <t>Мероприятие 3.3.1. Распределительный газопровод  низкого давления по ул. Абатурова, Лесная, Зеленая, Молодежная, Заречная, Центральная, Мира, Тетеновых в д. Бородули Верещагинского района Пермского края</t>
  </si>
  <si>
    <t>Приложение 2</t>
  </si>
  <si>
    <t>к постановлению администрации</t>
  </si>
  <si>
    <t>Верещагинского муниципального района</t>
  </si>
  <si>
    <t>Приложение</t>
  </si>
  <si>
    <t>к муниципальной программе</t>
  </si>
  <si>
    <t>"Разаитие сельского хозяйства</t>
  </si>
  <si>
    <t>и устойчивое развитие сельских территорий</t>
  </si>
  <si>
    <t>Верещагинского муниципального района"</t>
  </si>
  <si>
    <t>Характеристика муниципальной программы</t>
  </si>
  <si>
    <t>"Развитие сельского хозяйства и устойчивое развитие сельских территорий</t>
  </si>
  <si>
    <t>от 31.12.2019 № 254-01-01-1831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</si>
</sst>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1" fillId="2" borderId="2" xfId="0" applyFont="1" applyFill="1" applyBorder="1" applyAlignment="1">
      <alignment vertical="center" wrapText="1"/>
    </xf>
    <xf numFmtId="164" fontId="1" fillId="2" borderId="13" xfId="0" applyNumberFormat="1" applyFont="1" applyFill="1" applyBorder="1" applyAlignment="1">
      <alignment vertical="center" wrapText="1"/>
    </xf>
    <xf numFmtId="164" fontId="1" fillId="2" borderId="7" xfId="0" applyNumberFormat="1" applyFont="1" applyFill="1" applyBorder="1" applyAlignment="1">
      <alignment vertical="center"/>
    </xf>
    <xf numFmtId="164" fontId="1" fillId="2" borderId="8" xfId="0" applyNumberFormat="1" applyFont="1" applyFill="1" applyBorder="1" applyAlignment="1">
      <alignment vertical="center"/>
    </xf>
    <xf numFmtId="164" fontId="1" fillId="2" borderId="24" xfId="0" applyNumberFormat="1" applyFont="1" applyFill="1" applyBorder="1" applyAlignment="1">
      <alignment vertical="center" wrapText="1"/>
    </xf>
    <xf numFmtId="164" fontId="1" fillId="2" borderId="10" xfId="0" applyNumberFormat="1" applyFont="1" applyFill="1" applyBorder="1" applyAlignment="1">
      <alignment vertical="center" wrapText="1"/>
    </xf>
    <xf numFmtId="164" fontId="2" fillId="2" borderId="10" xfId="0" applyNumberFormat="1" applyFont="1" applyFill="1" applyBorder="1" applyAlignment="1">
      <alignment horizontal="right" vertical="center" wrapText="1"/>
    </xf>
    <xf numFmtId="164" fontId="1" fillId="2" borderId="25" xfId="0" applyNumberFormat="1" applyFont="1" applyFill="1" applyBorder="1" applyAlignment="1">
      <alignment vertical="center" wrapText="1"/>
    </xf>
    <xf numFmtId="164" fontId="1" fillId="2" borderId="11" xfId="0" applyNumberFormat="1" applyFont="1" applyFill="1" applyBorder="1" applyAlignment="1">
      <alignment vertical="center" wrapText="1"/>
    </xf>
    <xf numFmtId="164" fontId="0" fillId="0" borderId="0" xfId="0" applyNumberFormat="1"/>
    <xf numFmtId="1" fontId="1" fillId="2" borderId="10" xfId="0" applyNumberFormat="1" applyFont="1" applyFill="1" applyBorder="1" applyAlignment="1">
      <alignment horizontal="center" vertical="center" wrapText="1"/>
    </xf>
    <xf numFmtId="1" fontId="1" fillId="2" borderId="25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1" fontId="1" fillId="2" borderId="13" xfId="0" applyNumberFormat="1" applyFont="1" applyFill="1" applyBorder="1" applyAlignment="1">
      <alignment horizontal="center" vertical="center" wrapText="1"/>
    </xf>
    <xf numFmtId="0" fontId="3" fillId="0" borderId="0" xfId="0" applyFont="1"/>
    <xf numFmtId="2" fontId="3" fillId="0" borderId="0" xfId="0" applyNumberFormat="1" applyFont="1"/>
    <xf numFmtId="2" fontId="0" fillId="0" borderId="0" xfId="0" applyNumberFormat="1"/>
    <xf numFmtId="164" fontId="1" fillId="3" borderId="10" xfId="0" applyNumberFormat="1" applyFont="1" applyFill="1" applyBorder="1" applyAlignment="1">
      <alignment vertical="center" wrapText="1"/>
    </xf>
    <xf numFmtId="164" fontId="1" fillId="2" borderId="11" xfId="0" applyNumberFormat="1" applyFont="1" applyFill="1" applyBorder="1" applyAlignment="1">
      <alignment vertical="center" wrapText="1"/>
    </xf>
    <xf numFmtId="164" fontId="1" fillId="2" borderId="27" xfId="0" applyNumberFormat="1" applyFont="1" applyFill="1" applyBorder="1" applyAlignment="1">
      <alignment vertical="center" wrapText="1"/>
    </xf>
    <xf numFmtId="164" fontId="1" fillId="2" borderId="26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164" fontId="1" fillId="2" borderId="3" xfId="0" applyNumberFormat="1" applyFont="1" applyFill="1" applyBorder="1" applyAlignment="1">
      <alignment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64" fontId="1" fillId="2" borderId="13" xfId="0" applyNumberFormat="1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vertical="center" wrapText="1"/>
    </xf>
    <xf numFmtId="0" fontId="1" fillId="2" borderId="23" xfId="0" applyFont="1" applyFill="1" applyBorder="1" applyAlignment="1">
      <alignment vertical="center" wrapText="1"/>
    </xf>
    <xf numFmtId="49" fontId="1" fillId="2" borderId="15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20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vertical="center" wrapText="1"/>
    </xf>
    <xf numFmtId="49" fontId="1" fillId="2" borderId="16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 wrapText="1"/>
    </xf>
    <xf numFmtId="49" fontId="1" fillId="2" borderId="22" xfId="0" applyNumberFormat="1" applyFont="1" applyFill="1" applyBorder="1" applyAlignment="1">
      <alignment vertical="center" wrapText="1"/>
    </xf>
    <xf numFmtId="49" fontId="1" fillId="2" borderId="23" xfId="0" applyNumberFormat="1" applyFont="1" applyFill="1" applyBorder="1" applyAlignment="1">
      <alignment vertical="center" wrapText="1"/>
    </xf>
    <xf numFmtId="49" fontId="1" fillId="2" borderId="2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3" xfId="0" applyNumberFormat="1" applyFont="1" applyFill="1" applyBorder="1" applyAlignment="1">
      <alignment vertical="center" wrapText="1"/>
    </xf>
    <xf numFmtId="49" fontId="1" fillId="2" borderId="1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164" fontId="1" fillId="2" borderId="21" xfId="0" applyNumberFormat="1" applyFont="1" applyFill="1" applyBorder="1" applyAlignment="1">
      <alignment vertical="center" wrapText="1"/>
    </xf>
    <xf numFmtId="164" fontId="1" fillId="2" borderId="2" xfId="0" applyNumberFormat="1" applyFont="1" applyFill="1" applyBorder="1" applyAlignment="1">
      <alignment vertical="center" wrapText="1"/>
    </xf>
    <xf numFmtId="164" fontId="1" fillId="2" borderId="1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6"/>
  <sheetViews>
    <sheetView showGridLines="0" tabSelected="1" showRuler="0" view="pageBreakPreview" zoomScale="95" zoomScaleNormal="100" zoomScaleSheetLayoutView="95" zoomScalePageLayoutView="110" workbookViewId="0">
      <selection activeCell="F8" sqref="F8"/>
    </sheetView>
  </sheetViews>
  <sheetFormatPr defaultRowHeight="15" x14ac:dyDescent="0.25"/>
  <cols>
    <col min="1" max="1" width="23.7109375" customWidth="1"/>
    <col min="2" max="2" width="18.42578125" customWidth="1"/>
    <col min="3" max="3" width="9.5703125" style="16" bestFit="1" customWidth="1"/>
    <col min="4" max="4" width="10.28515625" style="16" customWidth="1"/>
    <col min="5" max="5" width="9.7109375" style="16" bestFit="1" customWidth="1"/>
    <col min="6" max="6" width="10.28515625" style="16" customWidth="1"/>
    <col min="7" max="7" width="10.140625" style="16" customWidth="1"/>
    <col min="8" max="8" width="12.140625" customWidth="1"/>
  </cols>
  <sheetData>
    <row r="1" spans="1:15" x14ac:dyDescent="0.25">
      <c r="A1" s="21"/>
      <c r="B1" s="21"/>
      <c r="C1" s="21"/>
      <c r="D1" s="21"/>
      <c r="E1" s="22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x14ac:dyDescent="0.25">
      <c r="A2" s="21"/>
      <c r="B2" s="21"/>
      <c r="C2" s="21"/>
      <c r="D2" s="21"/>
      <c r="E2" s="22"/>
      <c r="F2" s="21"/>
      <c r="G2" s="21"/>
      <c r="H2" s="21"/>
      <c r="I2" s="21"/>
      <c r="J2" s="21"/>
      <c r="K2" s="21" t="s">
        <v>68</v>
      </c>
      <c r="L2" s="21"/>
      <c r="M2" s="21"/>
      <c r="N2" s="21"/>
      <c r="O2" s="21"/>
    </row>
    <row r="3" spans="1:15" x14ac:dyDescent="0.25">
      <c r="A3" s="21"/>
      <c r="B3" s="21"/>
      <c r="C3" s="21"/>
      <c r="D3" s="21"/>
      <c r="E3" s="22"/>
      <c r="F3" s="21"/>
      <c r="G3" s="21"/>
      <c r="H3" s="21"/>
      <c r="I3" s="21"/>
      <c r="J3" s="21"/>
      <c r="K3" s="21" t="s">
        <v>69</v>
      </c>
      <c r="L3" s="21"/>
      <c r="M3" s="21"/>
      <c r="N3" s="21"/>
      <c r="O3" s="21"/>
    </row>
    <row r="4" spans="1:15" x14ac:dyDescent="0.25">
      <c r="A4" s="21"/>
      <c r="B4" s="21"/>
      <c r="C4" s="21"/>
      <c r="D4" s="21"/>
      <c r="E4" s="22"/>
      <c r="F4" s="21"/>
      <c r="G4" s="21"/>
      <c r="H4" s="21"/>
      <c r="I4" s="21"/>
      <c r="J4" s="21"/>
      <c r="K4" s="21" t="s">
        <v>70</v>
      </c>
      <c r="L4" s="21"/>
      <c r="M4" s="21"/>
      <c r="N4" s="21"/>
      <c r="O4" s="21"/>
    </row>
    <row r="5" spans="1:15" x14ac:dyDescent="0.25">
      <c r="A5" s="21"/>
      <c r="B5" s="21"/>
      <c r="C5" s="21"/>
      <c r="D5" s="21"/>
      <c r="E5" s="22"/>
      <c r="F5" s="21"/>
      <c r="G5" s="21"/>
      <c r="H5" s="21"/>
      <c r="I5" s="21"/>
      <c r="J5" s="21"/>
      <c r="K5" s="21" t="s">
        <v>78</v>
      </c>
      <c r="L5" s="21"/>
      <c r="M5" s="21"/>
      <c r="N5" s="21"/>
      <c r="O5" s="21"/>
    </row>
    <row r="6" spans="1:15" x14ac:dyDescent="0.25">
      <c r="A6" s="21"/>
      <c r="B6" s="21"/>
      <c r="C6" s="21"/>
      <c r="D6" s="21"/>
      <c r="E6" s="22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x14ac:dyDescent="0.25">
      <c r="A7" s="21"/>
      <c r="B7" s="21"/>
      <c r="C7" s="21"/>
      <c r="D7" s="21"/>
      <c r="E7" s="22"/>
      <c r="F7" s="21"/>
      <c r="G7" s="21"/>
      <c r="H7" s="21"/>
      <c r="I7" s="21"/>
      <c r="J7" s="21"/>
      <c r="K7" s="21" t="s">
        <v>71</v>
      </c>
      <c r="L7" s="21"/>
      <c r="M7" s="21"/>
      <c r="N7" s="21"/>
      <c r="O7" s="21"/>
    </row>
    <row r="8" spans="1:15" x14ac:dyDescent="0.25">
      <c r="A8" s="21"/>
      <c r="B8" s="21"/>
      <c r="C8" s="21"/>
      <c r="D8" s="21"/>
      <c r="E8" s="22"/>
      <c r="F8" s="21"/>
      <c r="G8" s="21"/>
      <c r="H8" s="21"/>
      <c r="I8" s="21"/>
      <c r="J8" s="21"/>
      <c r="K8" s="21" t="s">
        <v>72</v>
      </c>
      <c r="L8" s="21"/>
      <c r="M8" s="21"/>
      <c r="N8" s="21"/>
      <c r="O8" s="21"/>
    </row>
    <row r="9" spans="1:15" x14ac:dyDescent="0.25">
      <c r="A9" s="21"/>
      <c r="B9" s="21"/>
      <c r="C9" s="21"/>
      <c r="D9" s="21"/>
      <c r="E9" s="22"/>
      <c r="F9" s="21"/>
      <c r="G9" s="21"/>
      <c r="H9" s="21"/>
      <c r="I9" s="21"/>
      <c r="J9" s="21"/>
      <c r="K9" s="21" t="s">
        <v>73</v>
      </c>
      <c r="L9" s="21"/>
      <c r="M9" s="21"/>
      <c r="N9" s="21"/>
      <c r="O9" s="21"/>
    </row>
    <row r="10" spans="1:15" x14ac:dyDescent="0.25">
      <c r="A10" s="21"/>
      <c r="B10" s="21"/>
      <c r="C10" s="21"/>
      <c r="D10" s="21"/>
      <c r="E10" s="22"/>
      <c r="F10" s="21"/>
      <c r="G10" s="21"/>
      <c r="H10" s="21"/>
      <c r="I10" s="21"/>
      <c r="J10" s="21"/>
      <c r="K10" s="21" t="s">
        <v>74</v>
      </c>
      <c r="L10" s="21"/>
      <c r="M10" s="21"/>
      <c r="N10" s="21"/>
      <c r="O10" s="21"/>
    </row>
    <row r="11" spans="1:15" x14ac:dyDescent="0.25">
      <c r="A11" s="21"/>
      <c r="B11" s="21"/>
      <c r="C11" s="21"/>
      <c r="D11" s="21"/>
      <c r="E11" s="22"/>
      <c r="F11" s="21"/>
      <c r="G11" s="21"/>
      <c r="H11" s="21"/>
      <c r="I11" s="21"/>
      <c r="J11" s="21"/>
      <c r="K11" s="21" t="s">
        <v>75</v>
      </c>
      <c r="L11" s="21"/>
      <c r="M11" s="21"/>
      <c r="N11" s="21"/>
      <c r="O11" s="21"/>
    </row>
    <row r="12" spans="1:15" x14ac:dyDescent="0.25">
      <c r="A12" s="21"/>
      <c r="B12" s="21"/>
      <c r="C12" s="21"/>
      <c r="D12" s="21"/>
      <c r="E12" s="22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x14ac:dyDescent="0.25">
      <c r="A13" s="21"/>
      <c r="B13" s="21"/>
      <c r="C13" s="21"/>
      <c r="D13" s="21"/>
      <c r="E13" s="22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x14ac:dyDescent="0.25">
      <c r="A14" s="28" t="s">
        <v>76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 x14ac:dyDescent="0.25">
      <c r="A15" s="28" t="s">
        <v>77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5" x14ac:dyDescent="0.25">
      <c r="A16" s="28" t="s">
        <v>70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5" ht="15.75" thickBot="1" x14ac:dyDescent="0.3">
      <c r="C17"/>
      <c r="D17"/>
      <c r="E17" s="23"/>
      <c r="F17"/>
      <c r="G17"/>
    </row>
    <row r="18" spans="1:15" ht="28.5" customHeight="1" thickBot="1" x14ac:dyDescent="0.3">
      <c r="A18" s="34" t="s">
        <v>0</v>
      </c>
      <c r="B18" s="34" t="s">
        <v>1</v>
      </c>
      <c r="C18" s="8"/>
      <c r="D18" s="9" t="s">
        <v>2</v>
      </c>
      <c r="E18" s="9"/>
      <c r="F18" s="9"/>
      <c r="G18" s="10"/>
      <c r="H18" s="43" t="s">
        <v>3</v>
      </c>
      <c r="I18" s="44"/>
      <c r="J18" s="44"/>
      <c r="K18" s="44"/>
      <c r="L18" s="44"/>
      <c r="M18" s="44"/>
      <c r="N18" s="44"/>
      <c r="O18" s="45"/>
    </row>
    <row r="19" spans="1:15" ht="30.75" customHeight="1" thickBot="1" x14ac:dyDescent="0.3">
      <c r="A19" s="40"/>
      <c r="B19" s="40"/>
      <c r="C19" s="41" t="s">
        <v>4</v>
      </c>
      <c r="D19" s="46" t="s">
        <v>5</v>
      </c>
      <c r="E19" s="47"/>
      <c r="F19" s="47"/>
      <c r="G19" s="48"/>
      <c r="H19" s="37" t="s">
        <v>6</v>
      </c>
      <c r="I19" s="34" t="s">
        <v>7</v>
      </c>
      <c r="J19" s="36" t="s">
        <v>8</v>
      </c>
      <c r="K19" s="37"/>
      <c r="L19" s="49" t="s">
        <v>9</v>
      </c>
      <c r="M19" s="44"/>
      <c r="N19" s="44"/>
      <c r="O19" s="45"/>
    </row>
    <row r="20" spans="1:15" ht="68.25" customHeight="1" thickBot="1" x14ac:dyDescent="0.3">
      <c r="A20" s="35"/>
      <c r="B20" s="35"/>
      <c r="C20" s="42"/>
      <c r="D20" s="8" t="s">
        <v>10</v>
      </c>
      <c r="E20" s="8" t="s">
        <v>11</v>
      </c>
      <c r="F20" s="11" t="s">
        <v>12</v>
      </c>
      <c r="G20" s="12" t="s">
        <v>13</v>
      </c>
      <c r="H20" s="39"/>
      <c r="I20" s="35"/>
      <c r="J20" s="38"/>
      <c r="K20" s="39"/>
      <c r="L20" s="1" t="s">
        <v>10</v>
      </c>
      <c r="M20" s="1" t="s">
        <v>11</v>
      </c>
      <c r="N20" s="1" t="s">
        <v>12</v>
      </c>
      <c r="O20" s="1" t="s">
        <v>13</v>
      </c>
    </row>
    <row r="21" spans="1:15" ht="16.5" thickBot="1" x14ac:dyDescent="0.3">
      <c r="A21" s="2">
        <v>1</v>
      </c>
      <c r="B21" s="3">
        <v>2</v>
      </c>
      <c r="C21" s="17">
        <v>3</v>
      </c>
      <c r="D21" s="19">
        <v>4</v>
      </c>
      <c r="E21" s="20">
        <v>5</v>
      </c>
      <c r="F21" s="18">
        <v>6</v>
      </c>
      <c r="G21" s="17">
        <v>7</v>
      </c>
      <c r="H21" s="3">
        <v>8</v>
      </c>
      <c r="I21" s="3">
        <v>9</v>
      </c>
      <c r="J21" s="29">
        <v>10</v>
      </c>
      <c r="K21" s="30"/>
      <c r="L21" s="3">
        <v>11</v>
      </c>
      <c r="M21" s="3">
        <v>12</v>
      </c>
      <c r="N21" s="3">
        <v>13</v>
      </c>
      <c r="O21" s="3">
        <v>14</v>
      </c>
    </row>
    <row r="22" spans="1:15" ht="78.75" customHeight="1" thickBot="1" x14ac:dyDescent="0.3">
      <c r="A22" s="31" t="s">
        <v>14</v>
      </c>
      <c r="B22" s="32"/>
      <c r="C22" s="13">
        <f>D22+E22+F22+G22</f>
        <v>22763.120659999997</v>
      </c>
      <c r="D22" s="13">
        <f t="shared" ref="D22:F22" si="0">D23+D24+D25+D26</f>
        <v>16728.8</v>
      </c>
      <c r="E22" s="13">
        <f t="shared" si="0"/>
        <v>5513.5206600000001</v>
      </c>
      <c r="F22" s="13">
        <f t="shared" si="0"/>
        <v>260.60000000000002</v>
      </c>
      <c r="G22" s="13">
        <f>G23+G24+G25+G26</f>
        <v>260.2</v>
      </c>
      <c r="H22" s="1">
        <v>0</v>
      </c>
      <c r="I22" s="1"/>
      <c r="J22" s="31"/>
      <c r="K22" s="33"/>
      <c r="L22" s="1"/>
      <c r="M22" s="1"/>
      <c r="N22" s="1"/>
      <c r="O22" s="1"/>
    </row>
    <row r="23" spans="1:15" ht="16.5" thickBot="1" x14ac:dyDescent="0.3">
      <c r="A23" s="31" t="s">
        <v>15</v>
      </c>
      <c r="B23" s="32"/>
      <c r="C23" s="13">
        <f t="shared" ref="C23:C26" si="1">D23+E23+F23+G23</f>
        <v>4268.2470000000003</v>
      </c>
      <c r="D23" s="13">
        <f t="shared" ref="D23:F25" si="2">D28+D63+D93</f>
        <v>749.3</v>
      </c>
      <c r="E23" s="13">
        <f t="shared" si="2"/>
        <v>3518.4470000000001</v>
      </c>
      <c r="F23" s="13">
        <f t="shared" si="2"/>
        <v>0.4</v>
      </c>
      <c r="G23" s="13">
        <f t="shared" ref="G23:G25" si="3">G28+G63+G93</f>
        <v>0.1</v>
      </c>
      <c r="H23" s="1"/>
      <c r="I23" s="1"/>
      <c r="J23" s="31"/>
      <c r="K23" s="33"/>
      <c r="L23" s="1"/>
      <c r="M23" s="1"/>
      <c r="N23" s="1"/>
      <c r="O23" s="1"/>
    </row>
    <row r="24" spans="1:15" ht="16.5" thickBot="1" x14ac:dyDescent="0.3">
      <c r="A24" s="31" t="s">
        <v>16</v>
      </c>
      <c r="B24" s="32"/>
      <c r="C24" s="13">
        <f t="shared" si="1"/>
        <v>13094.7</v>
      </c>
      <c r="D24" s="13">
        <f t="shared" si="2"/>
        <v>11793</v>
      </c>
      <c r="E24" s="13">
        <v>1301.4000000000001</v>
      </c>
      <c r="F24" s="13">
        <f t="shared" si="2"/>
        <v>0.2</v>
      </c>
      <c r="G24" s="13">
        <f t="shared" si="3"/>
        <v>0.1</v>
      </c>
      <c r="H24" s="1"/>
      <c r="I24" s="1"/>
      <c r="J24" s="31"/>
      <c r="K24" s="33"/>
      <c r="L24" s="1"/>
      <c r="M24" s="1"/>
      <c r="N24" s="1"/>
      <c r="O24" s="1"/>
    </row>
    <row r="25" spans="1:15" ht="16.5" thickBot="1" x14ac:dyDescent="0.3">
      <c r="A25" s="31" t="s">
        <v>17</v>
      </c>
      <c r="B25" s="32"/>
      <c r="C25" s="13">
        <f t="shared" si="1"/>
        <v>1040</v>
      </c>
      <c r="D25" s="13">
        <f t="shared" si="2"/>
        <v>260</v>
      </c>
      <c r="E25" s="13">
        <f t="shared" si="2"/>
        <v>260</v>
      </c>
      <c r="F25" s="13">
        <f t="shared" si="2"/>
        <v>260</v>
      </c>
      <c r="G25" s="13">
        <f t="shared" si="3"/>
        <v>260</v>
      </c>
      <c r="H25" s="1"/>
      <c r="I25" s="1"/>
      <c r="J25" s="31"/>
      <c r="K25" s="33"/>
      <c r="L25" s="1"/>
      <c r="M25" s="1"/>
      <c r="N25" s="1"/>
      <c r="O25" s="1"/>
    </row>
    <row r="26" spans="1:15" ht="16.5" thickBot="1" x14ac:dyDescent="0.3">
      <c r="A26" s="31" t="s">
        <v>18</v>
      </c>
      <c r="B26" s="32"/>
      <c r="C26" s="13">
        <f t="shared" si="1"/>
        <v>4360.1736600000004</v>
      </c>
      <c r="D26" s="13">
        <f t="shared" ref="D26:F26" si="4">D31+D66+D96</f>
        <v>3926.5</v>
      </c>
      <c r="E26" s="13">
        <f t="shared" si="4"/>
        <v>433.67366000000004</v>
      </c>
      <c r="F26" s="13">
        <f t="shared" si="4"/>
        <v>0</v>
      </c>
      <c r="G26" s="13">
        <f>G31+G66+G96</f>
        <v>0</v>
      </c>
      <c r="H26" s="1"/>
      <c r="I26" s="1"/>
      <c r="J26" s="31"/>
      <c r="K26" s="33"/>
      <c r="L26" s="1"/>
      <c r="M26" s="1"/>
      <c r="N26" s="1"/>
      <c r="O26" s="1"/>
    </row>
    <row r="27" spans="1:15" ht="38.25" customHeight="1" thickBot="1" x14ac:dyDescent="0.3">
      <c r="A27" s="31" t="s">
        <v>19</v>
      </c>
      <c r="B27" s="32"/>
      <c r="C27" s="12">
        <v>1040</v>
      </c>
      <c r="D27" s="12">
        <f t="shared" ref="D27:F27" si="5">D28+D29+D30+D31</f>
        <v>260</v>
      </c>
      <c r="E27" s="12">
        <f t="shared" si="5"/>
        <v>260</v>
      </c>
      <c r="F27" s="12">
        <f t="shared" si="5"/>
        <v>260</v>
      </c>
      <c r="G27" s="12">
        <f>G28+G29+G30+G31</f>
        <v>260</v>
      </c>
      <c r="H27" s="1"/>
      <c r="I27" s="1"/>
      <c r="J27" s="31"/>
      <c r="K27" s="33"/>
      <c r="L27" s="1"/>
      <c r="M27" s="1"/>
      <c r="N27" s="1"/>
      <c r="O27" s="1"/>
    </row>
    <row r="28" spans="1:15" ht="16.5" thickBot="1" x14ac:dyDescent="0.3">
      <c r="A28" s="31" t="s">
        <v>15</v>
      </c>
      <c r="B28" s="32"/>
      <c r="C28" s="12">
        <v>0</v>
      </c>
      <c r="D28" s="12">
        <f t="shared" ref="D28:F30" si="6">D33+D48</f>
        <v>0</v>
      </c>
      <c r="E28" s="12">
        <f t="shared" si="6"/>
        <v>0</v>
      </c>
      <c r="F28" s="12">
        <f t="shared" si="6"/>
        <v>0</v>
      </c>
      <c r="G28" s="12">
        <f t="shared" ref="G28:G30" si="7">G33+G48</f>
        <v>0</v>
      </c>
      <c r="H28" s="1"/>
      <c r="I28" s="1"/>
      <c r="J28" s="31"/>
      <c r="K28" s="33"/>
      <c r="L28" s="1"/>
      <c r="M28" s="1"/>
      <c r="N28" s="1"/>
      <c r="O28" s="1"/>
    </row>
    <row r="29" spans="1:15" ht="16.5" thickBot="1" x14ac:dyDescent="0.3">
      <c r="A29" s="31" t="s">
        <v>16</v>
      </c>
      <c r="B29" s="32"/>
      <c r="C29" s="12">
        <v>0</v>
      </c>
      <c r="D29" s="12">
        <f t="shared" si="6"/>
        <v>0</v>
      </c>
      <c r="E29" s="12">
        <f t="shared" si="6"/>
        <v>0</v>
      </c>
      <c r="F29" s="12">
        <f t="shared" si="6"/>
        <v>0</v>
      </c>
      <c r="G29" s="12">
        <f t="shared" si="7"/>
        <v>0</v>
      </c>
      <c r="H29" s="1"/>
      <c r="I29" s="1"/>
      <c r="J29" s="31"/>
      <c r="K29" s="33"/>
      <c r="L29" s="1"/>
      <c r="M29" s="1"/>
      <c r="N29" s="1"/>
      <c r="O29" s="1"/>
    </row>
    <row r="30" spans="1:15" ht="16.5" thickBot="1" x14ac:dyDescent="0.3">
      <c r="A30" s="31" t="s">
        <v>17</v>
      </c>
      <c r="B30" s="32"/>
      <c r="C30" s="12">
        <v>1040</v>
      </c>
      <c r="D30" s="12">
        <f t="shared" si="6"/>
        <v>260</v>
      </c>
      <c r="E30" s="12">
        <f t="shared" si="6"/>
        <v>260</v>
      </c>
      <c r="F30" s="12">
        <f t="shared" si="6"/>
        <v>260</v>
      </c>
      <c r="G30" s="12">
        <f t="shared" si="7"/>
        <v>260</v>
      </c>
      <c r="H30" s="1"/>
      <c r="I30" s="1"/>
      <c r="J30" s="31"/>
      <c r="K30" s="33"/>
      <c r="L30" s="1"/>
      <c r="M30" s="1"/>
      <c r="N30" s="1"/>
      <c r="O30" s="1"/>
    </row>
    <row r="31" spans="1:15" ht="16.5" thickBot="1" x14ac:dyDescent="0.3">
      <c r="A31" s="31" t="s">
        <v>18</v>
      </c>
      <c r="B31" s="32"/>
      <c r="C31" s="12">
        <v>0</v>
      </c>
      <c r="D31" s="12">
        <f t="shared" ref="D31:F31" si="8">D36+D51</f>
        <v>0</v>
      </c>
      <c r="E31" s="12">
        <f t="shared" si="8"/>
        <v>0</v>
      </c>
      <c r="F31" s="12">
        <f t="shared" si="8"/>
        <v>0</v>
      </c>
      <c r="G31" s="12">
        <f>G36+G51</f>
        <v>0</v>
      </c>
      <c r="H31" s="1"/>
      <c r="I31" s="1"/>
      <c r="J31" s="31"/>
      <c r="K31" s="33"/>
      <c r="L31" s="1"/>
      <c r="M31" s="1"/>
      <c r="N31" s="1"/>
      <c r="O31" s="1"/>
    </row>
    <row r="32" spans="1:15" ht="62.25" customHeight="1" thickBot="1" x14ac:dyDescent="0.3">
      <c r="A32" s="31" t="s">
        <v>20</v>
      </c>
      <c r="B32" s="32"/>
      <c r="C32" s="12">
        <f>D32+E32+F32+G32</f>
        <v>0</v>
      </c>
      <c r="D32" s="12">
        <f t="shared" ref="D32:F32" si="9">D33+D34+D35+D36</f>
        <v>0</v>
      </c>
      <c r="E32" s="12">
        <f t="shared" si="9"/>
        <v>0</v>
      </c>
      <c r="F32" s="12">
        <f t="shared" si="9"/>
        <v>0</v>
      </c>
      <c r="G32" s="12">
        <f>G33+G34+G35+G36</f>
        <v>0</v>
      </c>
      <c r="H32" s="1"/>
      <c r="I32" s="1"/>
      <c r="J32" s="31"/>
      <c r="K32" s="33"/>
      <c r="L32" s="1"/>
      <c r="M32" s="1"/>
      <c r="N32" s="1"/>
      <c r="O32" s="1"/>
    </row>
    <row r="33" spans="1:15" ht="16.5" thickBot="1" x14ac:dyDescent="0.3">
      <c r="A33" s="31" t="s">
        <v>15</v>
      </c>
      <c r="B33" s="32"/>
      <c r="C33" s="12">
        <f t="shared" ref="C33:C36" si="10">D33+E33+F33+G33</f>
        <v>0</v>
      </c>
      <c r="D33" s="12">
        <f t="shared" ref="D33:F35" si="11">D38+D43</f>
        <v>0</v>
      </c>
      <c r="E33" s="12">
        <f t="shared" si="11"/>
        <v>0</v>
      </c>
      <c r="F33" s="12">
        <f t="shared" si="11"/>
        <v>0</v>
      </c>
      <c r="G33" s="12">
        <f t="shared" ref="G33:G35" si="12">G38+G43</f>
        <v>0</v>
      </c>
      <c r="H33" s="1"/>
      <c r="I33" s="1"/>
      <c r="J33" s="31"/>
      <c r="K33" s="33"/>
      <c r="L33" s="1"/>
      <c r="M33" s="1"/>
      <c r="N33" s="1"/>
      <c r="O33" s="1"/>
    </row>
    <row r="34" spans="1:15" ht="16.5" thickBot="1" x14ac:dyDescent="0.3">
      <c r="A34" s="31" t="s">
        <v>16</v>
      </c>
      <c r="B34" s="32"/>
      <c r="C34" s="12">
        <f t="shared" si="10"/>
        <v>0</v>
      </c>
      <c r="D34" s="12">
        <f t="shared" si="11"/>
        <v>0</v>
      </c>
      <c r="E34" s="12">
        <f t="shared" si="11"/>
        <v>0</v>
      </c>
      <c r="F34" s="12">
        <f t="shared" si="11"/>
        <v>0</v>
      </c>
      <c r="G34" s="12">
        <f t="shared" si="12"/>
        <v>0</v>
      </c>
      <c r="H34" s="1"/>
      <c r="I34" s="1"/>
      <c r="J34" s="31"/>
      <c r="K34" s="33"/>
      <c r="L34" s="1"/>
      <c r="M34" s="1"/>
      <c r="N34" s="1"/>
      <c r="O34" s="1"/>
    </row>
    <row r="35" spans="1:15" ht="16.5" thickBot="1" x14ac:dyDescent="0.3">
      <c r="A35" s="31" t="s">
        <v>17</v>
      </c>
      <c r="B35" s="32"/>
      <c r="C35" s="12">
        <f t="shared" si="10"/>
        <v>0</v>
      </c>
      <c r="D35" s="12">
        <f t="shared" si="11"/>
        <v>0</v>
      </c>
      <c r="E35" s="12">
        <f t="shared" si="11"/>
        <v>0</v>
      </c>
      <c r="F35" s="12">
        <f t="shared" si="11"/>
        <v>0</v>
      </c>
      <c r="G35" s="12">
        <f t="shared" si="12"/>
        <v>0</v>
      </c>
      <c r="H35" s="1"/>
      <c r="I35" s="1"/>
      <c r="J35" s="31"/>
      <c r="K35" s="33"/>
      <c r="L35" s="1"/>
      <c r="M35" s="1"/>
      <c r="N35" s="1"/>
      <c r="O35" s="1"/>
    </row>
    <row r="36" spans="1:15" ht="16.5" thickBot="1" x14ac:dyDescent="0.3">
      <c r="A36" s="31" t="s">
        <v>18</v>
      </c>
      <c r="B36" s="32"/>
      <c r="C36" s="12">
        <f t="shared" si="10"/>
        <v>0</v>
      </c>
      <c r="D36" s="12">
        <f t="shared" ref="D36:F36" si="13">D41+D46</f>
        <v>0</v>
      </c>
      <c r="E36" s="12">
        <f t="shared" si="13"/>
        <v>0</v>
      </c>
      <c r="F36" s="12">
        <f t="shared" si="13"/>
        <v>0</v>
      </c>
      <c r="G36" s="12">
        <f>G41+G46</f>
        <v>0</v>
      </c>
      <c r="H36" s="1"/>
      <c r="I36" s="1"/>
      <c r="J36" s="31"/>
      <c r="K36" s="33"/>
      <c r="L36" s="1"/>
      <c r="M36" s="1"/>
      <c r="N36" s="1"/>
      <c r="O36" s="1"/>
    </row>
    <row r="37" spans="1:15" ht="124.5" customHeight="1" thickBot="1" x14ac:dyDescent="0.3">
      <c r="A37" s="4" t="s">
        <v>21</v>
      </c>
      <c r="B37" s="34" t="s">
        <v>22</v>
      </c>
      <c r="C37" s="12">
        <f>D37+E37+F37+G37</f>
        <v>0</v>
      </c>
      <c r="D37" s="12">
        <f t="shared" ref="D37:F37" si="14">D38+D39+D40+D41</f>
        <v>0</v>
      </c>
      <c r="E37" s="12">
        <f t="shared" si="14"/>
        <v>0</v>
      </c>
      <c r="F37" s="12">
        <f t="shared" si="14"/>
        <v>0</v>
      </c>
      <c r="G37" s="12">
        <f>G38+G39+G40+G41</f>
        <v>0</v>
      </c>
      <c r="H37" s="34" t="s">
        <v>23</v>
      </c>
      <c r="I37" s="34" t="s">
        <v>24</v>
      </c>
      <c r="J37" s="36">
        <v>0</v>
      </c>
      <c r="K37" s="37"/>
      <c r="L37" s="34">
        <v>0</v>
      </c>
      <c r="M37" s="34">
        <v>0</v>
      </c>
      <c r="N37" s="34">
        <v>0</v>
      </c>
      <c r="O37" s="34">
        <v>0</v>
      </c>
    </row>
    <row r="38" spans="1:15" ht="16.5" thickBot="1" x14ac:dyDescent="0.3">
      <c r="A38" s="4" t="s">
        <v>15</v>
      </c>
      <c r="B38" s="40"/>
      <c r="C38" s="12">
        <f t="shared" ref="C38:C41" si="15">D38+E38+F38+G38</f>
        <v>0</v>
      </c>
      <c r="D38" s="8">
        <v>0</v>
      </c>
      <c r="E38" s="8">
        <v>0</v>
      </c>
      <c r="F38" s="14">
        <v>0</v>
      </c>
      <c r="G38" s="12">
        <v>0</v>
      </c>
      <c r="H38" s="40"/>
      <c r="I38" s="40"/>
      <c r="J38" s="50"/>
      <c r="K38" s="51"/>
      <c r="L38" s="40"/>
      <c r="M38" s="40"/>
      <c r="N38" s="40"/>
      <c r="O38" s="40"/>
    </row>
    <row r="39" spans="1:15" ht="16.5" thickBot="1" x14ac:dyDescent="0.3">
      <c r="A39" s="4" t="s">
        <v>16</v>
      </c>
      <c r="B39" s="40"/>
      <c r="C39" s="12">
        <f t="shared" si="15"/>
        <v>0</v>
      </c>
      <c r="D39" s="8">
        <v>0</v>
      </c>
      <c r="E39" s="8">
        <v>0</v>
      </c>
      <c r="F39" s="14">
        <v>0</v>
      </c>
      <c r="G39" s="12">
        <v>0</v>
      </c>
      <c r="H39" s="40"/>
      <c r="I39" s="40"/>
      <c r="J39" s="50"/>
      <c r="K39" s="51"/>
      <c r="L39" s="40"/>
      <c r="M39" s="40"/>
      <c r="N39" s="40"/>
      <c r="O39" s="40"/>
    </row>
    <row r="40" spans="1:15" ht="16.5" thickBot="1" x14ac:dyDescent="0.3">
      <c r="A40" s="4" t="s">
        <v>17</v>
      </c>
      <c r="B40" s="40"/>
      <c r="C40" s="12">
        <f t="shared" si="15"/>
        <v>0</v>
      </c>
      <c r="D40" s="8">
        <v>0</v>
      </c>
      <c r="E40" s="8">
        <v>0</v>
      </c>
      <c r="F40" s="14">
        <v>0</v>
      </c>
      <c r="G40" s="12">
        <v>0</v>
      </c>
      <c r="H40" s="40"/>
      <c r="I40" s="40"/>
      <c r="J40" s="50"/>
      <c r="K40" s="51"/>
      <c r="L40" s="40"/>
      <c r="M40" s="40"/>
      <c r="N40" s="40"/>
      <c r="O40" s="40"/>
    </row>
    <row r="41" spans="1:15" ht="16.5" thickBot="1" x14ac:dyDescent="0.3">
      <c r="A41" s="4" t="s">
        <v>18</v>
      </c>
      <c r="B41" s="35"/>
      <c r="C41" s="12">
        <f t="shared" si="15"/>
        <v>0</v>
      </c>
      <c r="D41" s="8">
        <v>0</v>
      </c>
      <c r="E41" s="8">
        <v>0</v>
      </c>
      <c r="F41" s="14">
        <v>0</v>
      </c>
      <c r="G41" s="12">
        <v>0</v>
      </c>
      <c r="H41" s="35"/>
      <c r="I41" s="35"/>
      <c r="J41" s="38"/>
      <c r="K41" s="39"/>
      <c r="L41" s="35"/>
      <c r="M41" s="35"/>
      <c r="N41" s="35"/>
      <c r="O41" s="35"/>
    </row>
    <row r="42" spans="1:15" ht="130.5" customHeight="1" thickBot="1" x14ac:dyDescent="0.3">
      <c r="A42" s="4" t="s">
        <v>25</v>
      </c>
      <c r="B42" s="54" t="s">
        <v>22</v>
      </c>
      <c r="C42" s="12">
        <f>D42+E42+F42+G42</f>
        <v>0</v>
      </c>
      <c r="D42" s="12">
        <f t="shared" ref="D42:F42" si="16">D43+D44+D45+D46</f>
        <v>0</v>
      </c>
      <c r="E42" s="12">
        <f t="shared" si="16"/>
        <v>0</v>
      </c>
      <c r="F42" s="12">
        <f t="shared" si="16"/>
        <v>0</v>
      </c>
      <c r="G42" s="12">
        <f>G43+G44+G45+G46</f>
        <v>0</v>
      </c>
      <c r="H42" s="54" t="s">
        <v>26</v>
      </c>
      <c r="I42" s="54" t="s">
        <v>27</v>
      </c>
      <c r="J42" s="55">
        <v>0</v>
      </c>
      <c r="K42" s="56"/>
      <c r="L42" s="54">
        <v>0</v>
      </c>
      <c r="M42" s="54">
        <v>0</v>
      </c>
      <c r="N42" s="54">
        <v>0</v>
      </c>
      <c r="O42" s="54">
        <v>0</v>
      </c>
    </row>
    <row r="43" spans="1:15" ht="16.5" thickBot="1" x14ac:dyDescent="0.3">
      <c r="A43" s="4" t="s">
        <v>15</v>
      </c>
      <c r="B43" s="40"/>
      <c r="C43" s="12">
        <f t="shared" ref="C43:C46" si="17">D43+E43+F43+G43</f>
        <v>0</v>
      </c>
      <c r="D43" s="8">
        <v>0</v>
      </c>
      <c r="E43" s="8">
        <v>0</v>
      </c>
      <c r="F43" s="14">
        <v>0</v>
      </c>
      <c r="G43" s="12">
        <v>0</v>
      </c>
      <c r="H43" s="40"/>
      <c r="I43" s="40"/>
      <c r="J43" s="50"/>
      <c r="K43" s="51"/>
      <c r="L43" s="40"/>
      <c r="M43" s="40"/>
      <c r="N43" s="40"/>
      <c r="O43" s="40"/>
    </row>
    <row r="44" spans="1:15" ht="16.5" thickBot="1" x14ac:dyDescent="0.3">
      <c r="A44" s="4" t="s">
        <v>16</v>
      </c>
      <c r="B44" s="40"/>
      <c r="C44" s="12">
        <f t="shared" si="17"/>
        <v>0</v>
      </c>
      <c r="D44" s="8">
        <v>0</v>
      </c>
      <c r="E44" s="8">
        <v>0</v>
      </c>
      <c r="F44" s="14">
        <v>0</v>
      </c>
      <c r="G44" s="12">
        <v>0</v>
      </c>
      <c r="H44" s="40"/>
      <c r="I44" s="40"/>
      <c r="J44" s="50"/>
      <c r="K44" s="51"/>
      <c r="L44" s="40"/>
      <c r="M44" s="40"/>
      <c r="N44" s="40"/>
      <c r="O44" s="40"/>
    </row>
    <row r="45" spans="1:15" ht="16.5" thickBot="1" x14ac:dyDescent="0.3">
      <c r="A45" s="4" t="s">
        <v>17</v>
      </c>
      <c r="B45" s="40"/>
      <c r="C45" s="12">
        <f t="shared" si="17"/>
        <v>0</v>
      </c>
      <c r="D45" s="8">
        <v>0</v>
      </c>
      <c r="E45" s="8">
        <v>0</v>
      </c>
      <c r="F45" s="14">
        <v>0</v>
      </c>
      <c r="G45" s="12">
        <v>0</v>
      </c>
      <c r="H45" s="40"/>
      <c r="I45" s="40"/>
      <c r="J45" s="50"/>
      <c r="K45" s="51"/>
      <c r="L45" s="40"/>
      <c r="M45" s="40"/>
      <c r="N45" s="40"/>
      <c r="O45" s="40"/>
    </row>
    <row r="46" spans="1:15" ht="16.5" thickBot="1" x14ac:dyDescent="0.3">
      <c r="A46" s="4" t="s">
        <v>18</v>
      </c>
      <c r="B46" s="35"/>
      <c r="C46" s="12">
        <f t="shared" si="17"/>
        <v>0</v>
      </c>
      <c r="D46" s="8">
        <v>0</v>
      </c>
      <c r="E46" s="8">
        <v>0</v>
      </c>
      <c r="F46" s="14">
        <v>0</v>
      </c>
      <c r="G46" s="12">
        <v>0</v>
      </c>
      <c r="H46" s="35"/>
      <c r="I46" s="35"/>
      <c r="J46" s="38"/>
      <c r="K46" s="39"/>
      <c r="L46" s="35"/>
      <c r="M46" s="35"/>
      <c r="N46" s="35"/>
      <c r="O46" s="35"/>
    </row>
    <row r="47" spans="1:15" ht="39" customHeight="1" thickBot="1" x14ac:dyDescent="0.3">
      <c r="A47" s="31" t="s">
        <v>28</v>
      </c>
      <c r="B47" s="32"/>
      <c r="C47" s="12">
        <f>D47+E47+F47+G47</f>
        <v>1040</v>
      </c>
      <c r="D47" s="12">
        <f t="shared" ref="D47:F47" si="18">D48+D49+D50+D51</f>
        <v>260</v>
      </c>
      <c r="E47" s="12">
        <f t="shared" si="18"/>
        <v>260</v>
      </c>
      <c r="F47" s="12">
        <f t="shared" si="18"/>
        <v>260</v>
      </c>
      <c r="G47" s="12">
        <f>G48+G49+G50+G51</f>
        <v>260</v>
      </c>
      <c r="H47" s="1"/>
      <c r="I47" s="1"/>
      <c r="J47" s="52"/>
      <c r="K47" s="53"/>
      <c r="L47" s="1"/>
      <c r="M47" s="1"/>
      <c r="N47" s="1"/>
      <c r="O47" s="1"/>
    </row>
    <row r="48" spans="1:15" ht="16.5" thickBot="1" x14ac:dyDescent="0.3">
      <c r="A48" s="31" t="s">
        <v>15</v>
      </c>
      <c r="B48" s="32"/>
      <c r="C48" s="12">
        <f t="shared" ref="C48:C51" si="19">D48+E48+F48+G48</f>
        <v>0</v>
      </c>
      <c r="D48" s="12">
        <f t="shared" ref="D48:F50" si="20">D53+D58</f>
        <v>0</v>
      </c>
      <c r="E48" s="12">
        <f t="shared" si="20"/>
        <v>0</v>
      </c>
      <c r="F48" s="12">
        <f t="shared" si="20"/>
        <v>0</v>
      </c>
      <c r="G48" s="12">
        <f t="shared" ref="G48:G50" si="21">G53+G58</f>
        <v>0</v>
      </c>
      <c r="H48" s="1"/>
      <c r="I48" s="1"/>
      <c r="J48" s="31"/>
      <c r="K48" s="33"/>
      <c r="L48" s="1"/>
      <c r="M48" s="1"/>
      <c r="N48" s="1"/>
      <c r="O48" s="1"/>
    </row>
    <row r="49" spans="1:15" ht="16.5" thickBot="1" x14ac:dyDescent="0.3">
      <c r="A49" s="31" t="s">
        <v>16</v>
      </c>
      <c r="B49" s="32"/>
      <c r="C49" s="12">
        <f t="shared" si="19"/>
        <v>0</v>
      </c>
      <c r="D49" s="12">
        <f t="shared" si="20"/>
        <v>0</v>
      </c>
      <c r="E49" s="12">
        <f t="shared" si="20"/>
        <v>0</v>
      </c>
      <c r="F49" s="12">
        <f t="shared" si="20"/>
        <v>0</v>
      </c>
      <c r="G49" s="12">
        <f t="shared" si="21"/>
        <v>0</v>
      </c>
      <c r="H49" s="1"/>
      <c r="I49" s="1"/>
      <c r="J49" s="31"/>
      <c r="K49" s="33"/>
      <c r="L49" s="1"/>
      <c r="M49" s="1"/>
      <c r="N49" s="1"/>
      <c r="O49" s="1"/>
    </row>
    <row r="50" spans="1:15" ht="16.5" thickBot="1" x14ac:dyDescent="0.3">
      <c r="A50" s="31" t="s">
        <v>17</v>
      </c>
      <c r="B50" s="32"/>
      <c r="C50" s="12">
        <f t="shared" si="19"/>
        <v>1040</v>
      </c>
      <c r="D50" s="12">
        <f t="shared" si="20"/>
        <v>260</v>
      </c>
      <c r="E50" s="12">
        <f t="shared" si="20"/>
        <v>260</v>
      </c>
      <c r="F50" s="12">
        <f t="shared" si="20"/>
        <v>260</v>
      </c>
      <c r="G50" s="12">
        <f t="shared" si="21"/>
        <v>260</v>
      </c>
      <c r="H50" s="1"/>
      <c r="I50" s="1"/>
      <c r="J50" s="31"/>
      <c r="K50" s="33"/>
      <c r="L50" s="1"/>
      <c r="M50" s="1"/>
      <c r="N50" s="1"/>
      <c r="O50" s="1"/>
    </row>
    <row r="51" spans="1:15" ht="16.5" thickBot="1" x14ac:dyDescent="0.3">
      <c r="A51" s="31" t="s">
        <v>18</v>
      </c>
      <c r="B51" s="32"/>
      <c r="C51" s="12">
        <f t="shared" si="19"/>
        <v>0</v>
      </c>
      <c r="D51" s="12">
        <f t="shared" ref="D51:F51" si="22">D56+D61</f>
        <v>0</v>
      </c>
      <c r="E51" s="12">
        <f t="shared" si="22"/>
        <v>0</v>
      </c>
      <c r="F51" s="12">
        <f t="shared" si="22"/>
        <v>0</v>
      </c>
      <c r="G51" s="12">
        <f>G56+G61</f>
        <v>0</v>
      </c>
      <c r="H51" s="1"/>
      <c r="I51" s="1"/>
      <c r="J51" s="31"/>
      <c r="K51" s="33"/>
      <c r="L51" s="1"/>
      <c r="M51" s="1"/>
      <c r="N51" s="1"/>
      <c r="O51" s="1"/>
    </row>
    <row r="52" spans="1:15" ht="174" thickBot="1" x14ac:dyDescent="0.3">
      <c r="A52" s="4" t="s">
        <v>29</v>
      </c>
      <c r="B52" s="34" t="s">
        <v>22</v>
      </c>
      <c r="C52" s="12">
        <f>D52+E52+F52+G52</f>
        <v>800</v>
      </c>
      <c r="D52" s="12">
        <f t="shared" ref="D52:F52" si="23">D53+D54+D55+D56</f>
        <v>200</v>
      </c>
      <c r="E52" s="12">
        <f t="shared" si="23"/>
        <v>200</v>
      </c>
      <c r="F52" s="12">
        <f t="shared" si="23"/>
        <v>200</v>
      </c>
      <c r="G52" s="12">
        <f>G53+G54+G55+G56</f>
        <v>200</v>
      </c>
      <c r="H52" s="34" t="s">
        <v>30</v>
      </c>
      <c r="I52" s="34" t="s">
        <v>31</v>
      </c>
      <c r="J52" s="57" t="s">
        <v>61</v>
      </c>
      <c r="K52" s="58"/>
      <c r="L52" s="69" t="s">
        <v>62</v>
      </c>
      <c r="M52" s="69" t="s">
        <v>63</v>
      </c>
      <c r="N52" s="69" t="s">
        <v>63</v>
      </c>
      <c r="O52" s="69" t="s">
        <v>63</v>
      </c>
    </row>
    <row r="53" spans="1:15" ht="16.5" thickBot="1" x14ac:dyDescent="0.3">
      <c r="A53" s="4" t="s">
        <v>15</v>
      </c>
      <c r="B53" s="40"/>
      <c r="C53" s="12">
        <f t="shared" ref="C53:C56" si="24">D53+E53+F53+G53</f>
        <v>0</v>
      </c>
      <c r="D53" s="8">
        <v>0</v>
      </c>
      <c r="E53" s="8">
        <v>0</v>
      </c>
      <c r="F53" s="14">
        <v>0</v>
      </c>
      <c r="G53" s="12">
        <v>0</v>
      </c>
      <c r="H53" s="40"/>
      <c r="I53" s="40"/>
      <c r="J53" s="59"/>
      <c r="K53" s="60"/>
      <c r="L53" s="66"/>
      <c r="M53" s="66"/>
      <c r="N53" s="66"/>
      <c r="O53" s="66"/>
    </row>
    <row r="54" spans="1:15" ht="16.5" thickBot="1" x14ac:dyDescent="0.3">
      <c r="A54" s="4" t="s">
        <v>16</v>
      </c>
      <c r="B54" s="40"/>
      <c r="C54" s="12">
        <f t="shared" si="24"/>
        <v>0</v>
      </c>
      <c r="D54" s="8">
        <v>0</v>
      </c>
      <c r="E54" s="8">
        <v>0</v>
      </c>
      <c r="F54" s="14">
        <v>0</v>
      </c>
      <c r="G54" s="12">
        <v>0</v>
      </c>
      <c r="H54" s="40"/>
      <c r="I54" s="40"/>
      <c r="J54" s="59"/>
      <c r="K54" s="60"/>
      <c r="L54" s="66"/>
      <c r="M54" s="66"/>
      <c r="N54" s="66"/>
      <c r="O54" s="66"/>
    </row>
    <row r="55" spans="1:15" ht="16.5" thickBot="1" x14ac:dyDescent="0.3">
      <c r="A55" s="4" t="s">
        <v>17</v>
      </c>
      <c r="B55" s="40"/>
      <c r="C55" s="12">
        <f t="shared" si="24"/>
        <v>800</v>
      </c>
      <c r="D55" s="8">
        <v>200</v>
      </c>
      <c r="E55" s="8">
        <v>200</v>
      </c>
      <c r="F55" s="14">
        <v>200</v>
      </c>
      <c r="G55" s="12">
        <v>200</v>
      </c>
      <c r="H55" s="40"/>
      <c r="I55" s="40"/>
      <c r="J55" s="59"/>
      <c r="K55" s="60"/>
      <c r="L55" s="66"/>
      <c r="M55" s="66"/>
      <c r="N55" s="66"/>
      <c r="O55" s="66"/>
    </row>
    <row r="56" spans="1:15" ht="16.5" thickBot="1" x14ac:dyDescent="0.3">
      <c r="A56" s="4" t="s">
        <v>18</v>
      </c>
      <c r="B56" s="35"/>
      <c r="C56" s="12">
        <f t="shared" si="24"/>
        <v>0</v>
      </c>
      <c r="D56" s="8">
        <v>0</v>
      </c>
      <c r="E56" s="8">
        <v>0</v>
      </c>
      <c r="F56" s="14">
        <v>0</v>
      </c>
      <c r="G56" s="12">
        <v>0</v>
      </c>
      <c r="H56" s="35"/>
      <c r="I56" s="35"/>
      <c r="J56" s="61"/>
      <c r="K56" s="62"/>
      <c r="L56" s="67"/>
      <c r="M56" s="67"/>
      <c r="N56" s="67"/>
      <c r="O56" s="67"/>
    </row>
    <row r="57" spans="1:15" ht="79.5" thickBot="1" x14ac:dyDescent="0.3">
      <c r="A57" s="4" t="s">
        <v>32</v>
      </c>
      <c r="B57" s="54" t="s">
        <v>22</v>
      </c>
      <c r="C57" s="12">
        <f>D57+E57+F57+G57</f>
        <v>240</v>
      </c>
      <c r="D57" s="12">
        <f t="shared" ref="D57:F57" si="25">D58+D59+D60+D61</f>
        <v>60</v>
      </c>
      <c r="E57" s="12">
        <f t="shared" si="25"/>
        <v>60</v>
      </c>
      <c r="F57" s="12">
        <f t="shared" si="25"/>
        <v>60</v>
      </c>
      <c r="G57" s="12">
        <f>G58+G59+G60+G61</f>
        <v>60</v>
      </c>
      <c r="H57" s="54" t="s">
        <v>33</v>
      </c>
      <c r="I57" s="54" t="s">
        <v>31</v>
      </c>
      <c r="J57" s="63" t="s">
        <v>64</v>
      </c>
      <c r="K57" s="64"/>
      <c r="L57" s="65" t="s">
        <v>64</v>
      </c>
      <c r="M57" s="65" t="s">
        <v>65</v>
      </c>
      <c r="N57" s="65" t="s">
        <v>65</v>
      </c>
      <c r="O57" s="65" t="s">
        <v>65</v>
      </c>
    </row>
    <row r="58" spans="1:15" ht="16.5" thickBot="1" x14ac:dyDescent="0.3">
      <c r="A58" s="4" t="s">
        <v>15</v>
      </c>
      <c r="B58" s="40"/>
      <c r="C58" s="12">
        <f t="shared" ref="C58:C61" si="26">D58+E58+F58+G58</f>
        <v>0</v>
      </c>
      <c r="D58" s="8">
        <v>0</v>
      </c>
      <c r="E58" s="8">
        <v>0</v>
      </c>
      <c r="F58" s="14">
        <v>0</v>
      </c>
      <c r="G58" s="12">
        <v>0</v>
      </c>
      <c r="H58" s="40"/>
      <c r="I58" s="40"/>
      <c r="J58" s="59"/>
      <c r="K58" s="60"/>
      <c r="L58" s="66"/>
      <c r="M58" s="66"/>
      <c r="N58" s="66"/>
      <c r="O58" s="66"/>
    </row>
    <row r="59" spans="1:15" ht="16.5" thickBot="1" x14ac:dyDescent="0.3">
      <c r="A59" s="4" t="s">
        <v>16</v>
      </c>
      <c r="B59" s="40"/>
      <c r="C59" s="12">
        <f t="shared" si="26"/>
        <v>0</v>
      </c>
      <c r="D59" s="8">
        <v>0</v>
      </c>
      <c r="E59" s="8">
        <v>0</v>
      </c>
      <c r="F59" s="14">
        <v>0</v>
      </c>
      <c r="G59" s="12">
        <v>0</v>
      </c>
      <c r="H59" s="40"/>
      <c r="I59" s="40"/>
      <c r="J59" s="59"/>
      <c r="K59" s="60"/>
      <c r="L59" s="66"/>
      <c r="M59" s="66"/>
      <c r="N59" s="66"/>
      <c r="O59" s="66"/>
    </row>
    <row r="60" spans="1:15" ht="16.5" thickBot="1" x14ac:dyDescent="0.3">
      <c r="A60" s="4" t="s">
        <v>17</v>
      </c>
      <c r="B60" s="40"/>
      <c r="C60" s="12">
        <f t="shared" si="26"/>
        <v>240</v>
      </c>
      <c r="D60" s="8">
        <v>60</v>
      </c>
      <c r="E60" s="8">
        <v>60</v>
      </c>
      <c r="F60" s="14">
        <v>60</v>
      </c>
      <c r="G60" s="12">
        <v>60</v>
      </c>
      <c r="H60" s="40"/>
      <c r="I60" s="40"/>
      <c r="J60" s="59"/>
      <c r="K60" s="60"/>
      <c r="L60" s="66"/>
      <c r="M60" s="66"/>
      <c r="N60" s="66"/>
      <c r="O60" s="66"/>
    </row>
    <row r="61" spans="1:15" ht="16.5" thickBot="1" x14ac:dyDescent="0.3">
      <c r="A61" s="4" t="s">
        <v>18</v>
      </c>
      <c r="B61" s="35"/>
      <c r="C61" s="12">
        <f t="shared" si="26"/>
        <v>0</v>
      </c>
      <c r="D61" s="8">
        <v>0</v>
      </c>
      <c r="E61" s="8">
        <v>0</v>
      </c>
      <c r="F61" s="14">
        <v>0</v>
      </c>
      <c r="G61" s="12">
        <v>0</v>
      </c>
      <c r="H61" s="35"/>
      <c r="I61" s="35"/>
      <c r="J61" s="61"/>
      <c r="K61" s="62"/>
      <c r="L61" s="67"/>
      <c r="M61" s="67"/>
      <c r="N61" s="68"/>
      <c r="O61" s="67"/>
    </row>
    <row r="62" spans="1:15" ht="32.25" customHeight="1" thickBot="1" x14ac:dyDescent="0.3">
      <c r="A62" s="70" t="s">
        <v>34</v>
      </c>
      <c r="B62" s="71"/>
      <c r="C62" s="24">
        <f>D62+E62+F62+G62</f>
        <v>50.012000000000008</v>
      </c>
      <c r="D62" s="24">
        <f t="shared" ref="D62:F62" si="27">D63+D64+D65+D66</f>
        <v>48</v>
      </c>
      <c r="E62" s="24">
        <f t="shared" si="27"/>
        <v>1.2120000000000002</v>
      </c>
      <c r="F62" s="24">
        <f t="shared" si="27"/>
        <v>0.60000000000000009</v>
      </c>
      <c r="G62" s="24">
        <f>G63+G64+G65+G66</f>
        <v>0.2</v>
      </c>
      <c r="H62" s="1"/>
      <c r="I62" s="1"/>
      <c r="J62" s="52"/>
      <c r="K62" s="53"/>
      <c r="L62" s="1"/>
      <c r="M62" s="1"/>
      <c r="N62" s="1"/>
      <c r="O62" s="1"/>
    </row>
    <row r="63" spans="1:15" ht="16.5" thickBot="1" x14ac:dyDescent="0.3">
      <c r="A63" s="31" t="s">
        <v>15</v>
      </c>
      <c r="B63" s="32"/>
      <c r="C63" s="12">
        <f t="shared" ref="C63:C66" si="28">D63+E63+F63+G63</f>
        <v>35.811999999999998</v>
      </c>
      <c r="D63" s="12">
        <f t="shared" ref="D63:F65" si="29">D68+D83</f>
        <v>34.5</v>
      </c>
      <c r="E63" s="12">
        <f t="shared" si="29"/>
        <v>0.81200000000000006</v>
      </c>
      <c r="F63" s="12">
        <f t="shared" si="29"/>
        <v>0.4</v>
      </c>
      <c r="G63" s="12">
        <f t="shared" ref="G63:G65" si="30">G68+G83</f>
        <v>0.1</v>
      </c>
      <c r="H63" s="1"/>
      <c r="I63" s="1"/>
      <c r="J63" s="31"/>
      <c r="K63" s="33"/>
      <c r="L63" s="1"/>
      <c r="M63" s="1"/>
      <c r="N63" s="1"/>
      <c r="O63" s="1"/>
    </row>
    <row r="64" spans="1:15" ht="16.5" thickBot="1" x14ac:dyDescent="0.3">
      <c r="A64" s="31" t="s">
        <v>16</v>
      </c>
      <c r="B64" s="32"/>
      <c r="C64" s="12">
        <f t="shared" si="28"/>
        <v>14.2</v>
      </c>
      <c r="D64" s="12">
        <f t="shared" si="29"/>
        <v>13.5</v>
      </c>
      <c r="E64" s="12">
        <f t="shared" si="29"/>
        <v>0.4</v>
      </c>
      <c r="F64" s="12">
        <f t="shared" si="29"/>
        <v>0.2</v>
      </c>
      <c r="G64" s="12">
        <f t="shared" si="30"/>
        <v>0.1</v>
      </c>
      <c r="H64" s="1"/>
      <c r="I64" s="1"/>
      <c r="J64" s="31"/>
      <c r="K64" s="33"/>
      <c r="L64" s="1"/>
      <c r="M64" s="1"/>
      <c r="N64" s="1"/>
      <c r="O64" s="1"/>
    </row>
    <row r="65" spans="1:15" ht="16.5" thickBot="1" x14ac:dyDescent="0.3">
      <c r="A65" s="31" t="s">
        <v>17</v>
      </c>
      <c r="B65" s="32"/>
      <c r="C65" s="12">
        <f t="shared" si="28"/>
        <v>0</v>
      </c>
      <c r="D65" s="12">
        <f t="shared" si="29"/>
        <v>0</v>
      </c>
      <c r="E65" s="12">
        <f t="shared" si="29"/>
        <v>0</v>
      </c>
      <c r="F65" s="12">
        <f t="shared" si="29"/>
        <v>0</v>
      </c>
      <c r="G65" s="12">
        <f t="shared" si="30"/>
        <v>0</v>
      </c>
      <c r="H65" s="1"/>
      <c r="I65" s="1"/>
      <c r="J65" s="31"/>
      <c r="K65" s="33"/>
      <c r="L65" s="1"/>
      <c r="M65" s="1"/>
      <c r="N65" s="1"/>
      <c r="O65" s="1"/>
    </row>
    <row r="66" spans="1:15" ht="16.5" thickBot="1" x14ac:dyDescent="0.3">
      <c r="A66" s="31" t="s">
        <v>18</v>
      </c>
      <c r="B66" s="32"/>
      <c r="C66" s="12">
        <f t="shared" si="28"/>
        <v>0</v>
      </c>
      <c r="D66" s="12">
        <f t="shared" ref="D66:F66" si="31">D71+D86</f>
        <v>0</v>
      </c>
      <c r="E66" s="12">
        <f t="shared" si="31"/>
        <v>0</v>
      </c>
      <c r="F66" s="12">
        <f t="shared" si="31"/>
        <v>0</v>
      </c>
      <c r="G66" s="12">
        <f>G71+G86</f>
        <v>0</v>
      </c>
      <c r="H66" s="1"/>
      <c r="I66" s="1"/>
      <c r="J66" s="31"/>
      <c r="K66" s="33"/>
      <c r="L66" s="1"/>
      <c r="M66" s="1"/>
      <c r="N66" s="1"/>
      <c r="O66" s="1"/>
    </row>
    <row r="67" spans="1:15" ht="33" customHeight="1" thickBot="1" x14ac:dyDescent="0.3">
      <c r="A67" s="31" t="s">
        <v>35</v>
      </c>
      <c r="B67" s="32"/>
      <c r="C67" s="12">
        <f>D67+E67+F67+G67</f>
        <v>0</v>
      </c>
      <c r="D67" s="12">
        <f t="shared" ref="D67:F67" si="32">D68+D69+D70+D71</f>
        <v>0</v>
      </c>
      <c r="E67" s="12">
        <f t="shared" si="32"/>
        <v>0</v>
      </c>
      <c r="F67" s="12">
        <f t="shared" si="32"/>
        <v>0</v>
      </c>
      <c r="G67" s="12">
        <f>G68+G69+G70+G71</f>
        <v>0</v>
      </c>
      <c r="H67" s="1"/>
      <c r="I67" s="1"/>
      <c r="J67" s="31"/>
      <c r="K67" s="33"/>
      <c r="L67" s="1"/>
      <c r="M67" s="1"/>
      <c r="N67" s="1"/>
      <c r="O67" s="1"/>
    </row>
    <row r="68" spans="1:15" ht="16.5" thickBot="1" x14ac:dyDescent="0.3">
      <c r="A68" s="31" t="s">
        <v>15</v>
      </c>
      <c r="B68" s="32"/>
      <c r="C68" s="12">
        <f t="shared" ref="C68:C71" si="33">D68+E68+F68+G68</f>
        <v>0</v>
      </c>
      <c r="D68" s="12">
        <f t="shared" ref="D68:F68" si="34">D73+D78</f>
        <v>0</v>
      </c>
      <c r="E68" s="12">
        <f t="shared" si="34"/>
        <v>0</v>
      </c>
      <c r="F68" s="12">
        <f t="shared" si="34"/>
        <v>0</v>
      </c>
      <c r="G68" s="12">
        <f t="shared" ref="G68:G70" si="35">G73+G78</f>
        <v>0</v>
      </c>
      <c r="H68" s="1"/>
      <c r="I68" s="1"/>
      <c r="J68" s="31"/>
      <c r="K68" s="33"/>
      <c r="L68" s="1"/>
      <c r="M68" s="1"/>
      <c r="N68" s="1"/>
      <c r="O68" s="1"/>
    </row>
    <row r="69" spans="1:15" ht="16.5" thickBot="1" x14ac:dyDescent="0.3">
      <c r="A69" s="31" t="s">
        <v>16</v>
      </c>
      <c r="B69" s="32"/>
      <c r="C69" s="12">
        <f t="shared" si="33"/>
        <v>0</v>
      </c>
      <c r="D69" s="12">
        <f t="shared" ref="D69:F69" si="36">D74+D79</f>
        <v>0</v>
      </c>
      <c r="E69" s="12">
        <f t="shared" si="36"/>
        <v>0</v>
      </c>
      <c r="F69" s="12">
        <f t="shared" si="36"/>
        <v>0</v>
      </c>
      <c r="G69" s="12">
        <f t="shared" si="35"/>
        <v>0</v>
      </c>
      <c r="H69" s="1"/>
      <c r="I69" s="1"/>
      <c r="J69" s="31"/>
      <c r="K69" s="33"/>
      <c r="L69" s="1"/>
      <c r="M69" s="1"/>
      <c r="N69" s="1"/>
      <c r="O69" s="1"/>
    </row>
    <row r="70" spans="1:15" ht="16.5" thickBot="1" x14ac:dyDescent="0.3">
      <c r="A70" s="31" t="s">
        <v>17</v>
      </c>
      <c r="B70" s="32"/>
      <c r="C70" s="12">
        <f t="shared" si="33"/>
        <v>0</v>
      </c>
      <c r="D70" s="12">
        <f t="shared" ref="D70:F70" si="37">D75+D80</f>
        <v>0</v>
      </c>
      <c r="E70" s="12">
        <f t="shared" si="37"/>
        <v>0</v>
      </c>
      <c r="F70" s="12">
        <f t="shared" si="37"/>
        <v>0</v>
      </c>
      <c r="G70" s="12">
        <f t="shared" si="35"/>
        <v>0</v>
      </c>
      <c r="H70" s="1"/>
      <c r="I70" s="1"/>
      <c r="J70" s="31"/>
      <c r="K70" s="33"/>
      <c r="L70" s="1"/>
      <c r="M70" s="1"/>
      <c r="N70" s="1"/>
      <c r="O70" s="1"/>
    </row>
    <row r="71" spans="1:15" ht="16.5" thickBot="1" x14ac:dyDescent="0.3">
      <c r="A71" s="31" t="s">
        <v>18</v>
      </c>
      <c r="B71" s="32"/>
      <c r="C71" s="12">
        <f t="shared" si="33"/>
        <v>0</v>
      </c>
      <c r="D71" s="12">
        <f t="shared" ref="D71:F71" si="38">D76+D81</f>
        <v>0</v>
      </c>
      <c r="E71" s="12">
        <f t="shared" si="38"/>
        <v>0</v>
      </c>
      <c r="F71" s="12">
        <f t="shared" si="38"/>
        <v>0</v>
      </c>
      <c r="G71" s="12">
        <f>G76+G81</f>
        <v>0</v>
      </c>
      <c r="H71" s="1"/>
      <c r="I71" s="1"/>
      <c r="J71" s="31"/>
      <c r="K71" s="33"/>
      <c r="L71" s="1"/>
      <c r="M71" s="1"/>
      <c r="N71" s="1"/>
      <c r="O71" s="1"/>
    </row>
    <row r="72" spans="1:15" ht="63.75" thickBot="1" x14ac:dyDescent="0.3">
      <c r="A72" s="4" t="s">
        <v>36</v>
      </c>
      <c r="B72" s="34" t="s">
        <v>22</v>
      </c>
      <c r="C72" s="12">
        <f>D72+E72+F72+G72</f>
        <v>0</v>
      </c>
      <c r="D72" s="12">
        <f t="shared" ref="D72:F72" si="39">D73+D74+D75+D76</f>
        <v>0</v>
      </c>
      <c r="E72" s="12">
        <f t="shared" si="39"/>
        <v>0</v>
      </c>
      <c r="F72" s="12">
        <f t="shared" si="39"/>
        <v>0</v>
      </c>
      <c r="G72" s="12">
        <f>G73+G74+G75+G76</f>
        <v>0</v>
      </c>
      <c r="H72" s="34" t="s">
        <v>37</v>
      </c>
      <c r="I72" s="34" t="s">
        <v>38</v>
      </c>
      <c r="J72" s="36">
        <v>2</v>
      </c>
      <c r="K72" s="37"/>
      <c r="L72" s="72">
        <v>2</v>
      </c>
      <c r="M72" s="34">
        <v>2</v>
      </c>
      <c r="N72" s="34">
        <v>2</v>
      </c>
      <c r="O72" s="34">
        <v>2</v>
      </c>
    </row>
    <row r="73" spans="1:15" ht="16.5" thickBot="1" x14ac:dyDescent="0.3">
      <c r="A73" s="4" t="s">
        <v>15</v>
      </c>
      <c r="B73" s="40"/>
      <c r="C73" s="12">
        <v>0</v>
      </c>
      <c r="D73" s="8">
        <v>0</v>
      </c>
      <c r="E73" s="8">
        <v>0</v>
      </c>
      <c r="F73" s="14">
        <v>0</v>
      </c>
      <c r="G73" s="12">
        <v>0</v>
      </c>
      <c r="H73" s="40"/>
      <c r="I73" s="40"/>
      <c r="J73" s="50"/>
      <c r="K73" s="51"/>
      <c r="L73" s="73"/>
      <c r="M73" s="40"/>
      <c r="N73" s="40"/>
      <c r="O73" s="40"/>
    </row>
    <row r="74" spans="1:15" ht="16.5" thickBot="1" x14ac:dyDescent="0.3">
      <c r="A74" s="4" t="s">
        <v>16</v>
      </c>
      <c r="B74" s="40"/>
      <c r="C74" s="12">
        <v>0</v>
      </c>
      <c r="D74" s="8">
        <v>0</v>
      </c>
      <c r="E74" s="8">
        <v>0</v>
      </c>
      <c r="F74" s="14">
        <v>0</v>
      </c>
      <c r="G74" s="12">
        <v>0</v>
      </c>
      <c r="H74" s="40"/>
      <c r="I74" s="40"/>
      <c r="J74" s="50"/>
      <c r="K74" s="51"/>
      <c r="L74" s="73"/>
      <c r="M74" s="40"/>
      <c r="N74" s="40"/>
      <c r="O74" s="40"/>
    </row>
    <row r="75" spans="1:15" ht="16.5" thickBot="1" x14ac:dyDescent="0.3">
      <c r="A75" s="4" t="s">
        <v>17</v>
      </c>
      <c r="B75" s="40"/>
      <c r="C75" s="12">
        <v>0</v>
      </c>
      <c r="D75" s="8">
        <v>0</v>
      </c>
      <c r="E75" s="8">
        <v>0</v>
      </c>
      <c r="F75" s="14">
        <v>0</v>
      </c>
      <c r="G75" s="12">
        <v>0</v>
      </c>
      <c r="H75" s="40"/>
      <c r="I75" s="40"/>
      <c r="J75" s="50"/>
      <c r="K75" s="51"/>
      <c r="L75" s="73"/>
      <c r="M75" s="40"/>
      <c r="N75" s="40"/>
      <c r="O75" s="40"/>
    </row>
    <row r="76" spans="1:15" ht="16.5" thickBot="1" x14ac:dyDescent="0.3">
      <c r="A76" s="4" t="s">
        <v>18</v>
      </c>
      <c r="B76" s="35"/>
      <c r="C76" s="12">
        <v>0</v>
      </c>
      <c r="D76" s="8">
        <v>0</v>
      </c>
      <c r="E76" s="8">
        <v>0</v>
      </c>
      <c r="F76" s="14">
        <v>0</v>
      </c>
      <c r="G76" s="12">
        <v>0</v>
      </c>
      <c r="H76" s="35"/>
      <c r="I76" s="35"/>
      <c r="J76" s="38"/>
      <c r="K76" s="39"/>
      <c r="L76" s="74"/>
      <c r="M76" s="35"/>
      <c r="N76" s="35"/>
      <c r="O76" s="35"/>
    </row>
    <row r="77" spans="1:15" ht="63.75" customHeight="1" thickBot="1" x14ac:dyDescent="0.3">
      <c r="A77" s="4" t="s">
        <v>39</v>
      </c>
      <c r="B77" s="54" t="s">
        <v>22</v>
      </c>
      <c r="C77" s="12">
        <f>D77+E77+F77+G77</f>
        <v>0</v>
      </c>
      <c r="D77" s="12">
        <f t="shared" ref="D77:F77" si="40">D78+D79+D80+D81</f>
        <v>0</v>
      </c>
      <c r="E77" s="12">
        <f t="shared" si="40"/>
        <v>0</v>
      </c>
      <c r="F77" s="12">
        <f t="shared" si="40"/>
        <v>0</v>
      </c>
      <c r="G77" s="12">
        <f>G78+G79+G80+G81</f>
        <v>0</v>
      </c>
      <c r="H77" s="54" t="s">
        <v>40</v>
      </c>
      <c r="I77" s="54" t="s">
        <v>38</v>
      </c>
      <c r="J77" s="55">
        <v>0</v>
      </c>
      <c r="K77" s="56"/>
      <c r="L77" s="54">
        <v>0</v>
      </c>
      <c r="M77" s="54">
        <v>0</v>
      </c>
      <c r="N77" s="54">
        <v>0</v>
      </c>
      <c r="O77" s="54">
        <v>0</v>
      </c>
    </row>
    <row r="78" spans="1:15" ht="20.100000000000001" customHeight="1" thickBot="1" x14ac:dyDescent="0.3">
      <c r="A78" s="4" t="s">
        <v>15</v>
      </c>
      <c r="B78" s="40"/>
      <c r="C78" s="12">
        <v>0</v>
      </c>
      <c r="D78" s="8">
        <v>0</v>
      </c>
      <c r="E78" s="8">
        <v>0</v>
      </c>
      <c r="F78" s="14">
        <v>0</v>
      </c>
      <c r="G78" s="12">
        <v>0</v>
      </c>
      <c r="H78" s="40"/>
      <c r="I78" s="40"/>
      <c r="J78" s="50"/>
      <c r="K78" s="51"/>
      <c r="L78" s="40"/>
      <c r="M78" s="40"/>
      <c r="N78" s="40"/>
      <c r="O78" s="40"/>
    </row>
    <row r="79" spans="1:15" ht="20.100000000000001" customHeight="1" thickBot="1" x14ac:dyDescent="0.3">
      <c r="A79" s="4" t="s">
        <v>16</v>
      </c>
      <c r="B79" s="40"/>
      <c r="C79" s="12">
        <v>0</v>
      </c>
      <c r="D79" s="8">
        <v>0</v>
      </c>
      <c r="E79" s="8">
        <v>0</v>
      </c>
      <c r="F79" s="14">
        <v>0</v>
      </c>
      <c r="G79" s="12">
        <v>0</v>
      </c>
      <c r="H79" s="40"/>
      <c r="I79" s="40"/>
      <c r="J79" s="50"/>
      <c r="K79" s="51"/>
      <c r="L79" s="40"/>
      <c r="M79" s="40"/>
      <c r="N79" s="40"/>
      <c r="O79" s="40"/>
    </row>
    <row r="80" spans="1:15" ht="20.100000000000001" customHeight="1" thickBot="1" x14ac:dyDescent="0.3">
      <c r="A80" s="4" t="s">
        <v>17</v>
      </c>
      <c r="B80" s="40"/>
      <c r="C80" s="12">
        <v>0</v>
      </c>
      <c r="D80" s="8">
        <v>0</v>
      </c>
      <c r="E80" s="8">
        <v>0</v>
      </c>
      <c r="F80" s="14">
        <v>0</v>
      </c>
      <c r="G80" s="12">
        <v>0</v>
      </c>
      <c r="H80" s="40"/>
      <c r="I80" s="40"/>
      <c r="J80" s="50"/>
      <c r="K80" s="51"/>
      <c r="L80" s="40"/>
      <c r="M80" s="40"/>
      <c r="N80" s="40"/>
      <c r="O80" s="40"/>
    </row>
    <row r="81" spans="1:15" ht="20.100000000000001" customHeight="1" thickBot="1" x14ac:dyDescent="0.3">
      <c r="A81" s="4" t="s">
        <v>18</v>
      </c>
      <c r="B81" s="35"/>
      <c r="C81" s="12">
        <v>0</v>
      </c>
      <c r="D81" s="8">
        <v>0</v>
      </c>
      <c r="E81" s="8">
        <v>0</v>
      </c>
      <c r="F81" s="14">
        <v>0</v>
      </c>
      <c r="G81" s="12">
        <v>0</v>
      </c>
      <c r="H81" s="35"/>
      <c r="I81" s="35"/>
      <c r="J81" s="38"/>
      <c r="K81" s="39"/>
      <c r="L81" s="35"/>
      <c r="M81" s="35"/>
      <c r="N81" s="35"/>
      <c r="O81" s="35"/>
    </row>
    <row r="82" spans="1:15" ht="135" customHeight="1" thickBot="1" x14ac:dyDescent="0.3">
      <c r="A82" s="75" t="s">
        <v>41</v>
      </c>
      <c r="B82" s="76"/>
      <c r="C82" s="12">
        <f>D82+E82+F82+G82</f>
        <v>50.012000000000008</v>
      </c>
      <c r="D82" s="12">
        <f t="shared" ref="D82:F82" si="41">D83+D84+D85+D86</f>
        <v>48</v>
      </c>
      <c r="E82" s="12">
        <f t="shared" si="41"/>
        <v>1.2120000000000002</v>
      </c>
      <c r="F82" s="12">
        <f t="shared" si="41"/>
        <v>0.60000000000000009</v>
      </c>
      <c r="G82" s="12">
        <f>G83+G84+G85+G86</f>
        <v>0.2</v>
      </c>
      <c r="H82" s="1"/>
      <c r="I82" s="1"/>
      <c r="J82" s="52"/>
      <c r="K82" s="53"/>
      <c r="L82" s="1"/>
      <c r="M82" s="1"/>
      <c r="N82" s="1"/>
      <c r="O82" s="1"/>
    </row>
    <row r="83" spans="1:15" ht="16.5" thickBot="1" x14ac:dyDescent="0.3">
      <c r="A83" s="31" t="s">
        <v>15</v>
      </c>
      <c r="B83" s="32"/>
      <c r="C83" s="12">
        <f>D83+E83+F83+G83</f>
        <v>35.811999999999998</v>
      </c>
      <c r="D83" s="12">
        <f t="shared" ref="D83:F85" si="42">D88</f>
        <v>34.5</v>
      </c>
      <c r="E83" s="12">
        <f t="shared" si="42"/>
        <v>0.81200000000000006</v>
      </c>
      <c r="F83" s="12">
        <f t="shared" si="42"/>
        <v>0.4</v>
      </c>
      <c r="G83" s="12">
        <f t="shared" ref="G83:G85" si="43">G88</f>
        <v>0.1</v>
      </c>
      <c r="H83" s="1"/>
      <c r="I83" s="1"/>
      <c r="J83" s="31"/>
      <c r="K83" s="33"/>
      <c r="L83" s="1"/>
      <c r="M83" s="1"/>
      <c r="N83" s="1"/>
      <c r="O83" s="1"/>
    </row>
    <row r="84" spans="1:15" ht="16.5" thickBot="1" x14ac:dyDescent="0.3">
      <c r="A84" s="31" t="s">
        <v>16</v>
      </c>
      <c r="B84" s="32"/>
      <c r="C84" s="12">
        <f t="shared" ref="C84:C86" si="44">D84+E84+F84+G84</f>
        <v>14.2</v>
      </c>
      <c r="D84" s="12">
        <f t="shared" si="42"/>
        <v>13.5</v>
      </c>
      <c r="E84" s="12">
        <f t="shared" si="42"/>
        <v>0.4</v>
      </c>
      <c r="F84" s="12">
        <f t="shared" si="42"/>
        <v>0.2</v>
      </c>
      <c r="G84" s="12">
        <f t="shared" si="43"/>
        <v>0.1</v>
      </c>
      <c r="H84" s="1"/>
      <c r="I84" s="1"/>
      <c r="J84" s="31"/>
      <c r="K84" s="33"/>
      <c r="L84" s="1"/>
      <c r="M84" s="1"/>
      <c r="N84" s="1"/>
      <c r="O84" s="1"/>
    </row>
    <row r="85" spans="1:15" ht="16.5" thickBot="1" x14ac:dyDescent="0.3">
      <c r="A85" s="31" t="s">
        <v>17</v>
      </c>
      <c r="B85" s="32"/>
      <c r="C85" s="12">
        <f t="shared" si="44"/>
        <v>0</v>
      </c>
      <c r="D85" s="12">
        <f t="shared" si="42"/>
        <v>0</v>
      </c>
      <c r="E85" s="12">
        <f t="shared" si="42"/>
        <v>0</v>
      </c>
      <c r="F85" s="12">
        <f t="shared" si="42"/>
        <v>0</v>
      </c>
      <c r="G85" s="12">
        <f t="shared" si="43"/>
        <v>0</v>
      </c>
      <c r="H85" s="1"/>
      <c r="I85" s="1"/>
      <c r="J85" s="31"/>
      <c r="K85" s="33"/>
      <c r="L85" s="1"/>
      <c r="M85" s="1"/>
      <c r="N85" s="1"/>
      <c r="O85" s="1"/>
    </row>
    <row r="86" spans="1:15" ht="16.5" thickBot="1" x14ac:dyDescent="0.3">
      <c r="A86" s="31" t="s">
        <v>18</v>
      </c>
      <c r="B86" s="32"/>
      <c r="C86" s="12">
        <f t="shared" si="44"/>
        <v>0</v>
      </c>
      <c r="D86" s="12">
        <f t="shared" ref="D86:F86" si="45">D91</f>
        <v>0</v>
      </c>
      <c r="E86" s="12">
        <f t="shared" si="45"/>
        <v>0</v>
      </c>
      <c r="F86" s="12">
        <f t="shared" si="45"/>
        <v>0</v>
      </c>
      <c r="G86" s="12">
        <f>G91</f>
        <v>0</v>
      </c>
      <c r="H86" s="1"/>
      <c r="I86" s="1"/>
      <c r="J86" s="31"/>
      <c r="K86" s="33"/>
      <c r="L86" s="1"/>
      <c r="M86" s="1"/>
      <c r="N86" s="1"/>
      <c r="O86" s="1"/>
    </row>
    <row r="87" spans="1:15" ht="126.75" thickBot="1" x14ac:dyDescent="0.3">
      <c r="A87" s="4" t="s">
        <v>42</v>
      </c>
      <c r="B87" s="34" t="s">
        <v>22</v>
      </c>
      <c r="C87" s="12">
        <f>D87+E87+F87+G87</f>
        <v>50.012000000000008</v>
      </c>
      <c r="D87" s="12">
        <f t="shared" ref="D87:F87" si="46">D88+D89+D90+D91</f>
        <v>48</v>
      </c>
      <c r="E87" s="12">
        <f t="shared" si="46"/>
        <v>1.2120000000000002</v>
      </c>
      <c r="F87" s="12">
        <f t="shared" si="46"/>
        <v>0.60000000000000009</v>
      </c>
      <c r="G87" s="12">
        <f>G88+G89+G90+G91</f>
        <v>0.2</v>
      </c>
      <c r="H87" s="34" t="s">
        <v>43</v>
      </c>
      <c r="I87" s="34" t="s">
        <v>44</v>
      </c>
      <c r="J87" s="36">
        <v>15</v>
      </c>
      <c r="K87" s="37"/>
      <c r="L87" s="34">
        <v>3</v>
      </c>
      <c r="M87" s="34">
        <v>0</v>
      </c>
      <c r="N87" s="34">
        <v>0</v>
      </c>
      <c r="O87" s="34">
        <v>0</v>
      </c>
    </row>
    <row r="88" spans="1:15" ht="16.5" thickBot="1" x14ac:dyDescent="0.3">
      <c r="A88" s="4" t="s">
        <v>15</v>
      </c>
      <c r="B88" s="40"/>
      <c r="C88" s="12">
        <f t="shared" ref="C88:C91" si="47">D88+E88+F88+G88</f>
        <v>35.811999999999998</v>
      </c>
      <c r="D88" s="8">
        <v>34.5</v>
      </c>
      <c r="E88" s="8">
        <v>0.81200000000000006</v>
      </c>
      <c r="F88" s="8">
        <v>0.4</v>
      </c>
      <c r="G88" s="8">
        <v>0.1</v>
      </c>
      <c r="H88" s="40"/>
      <c r="I88" s="40"/>
      <c r="J88" s="50"/>
      <c r="K88" s="51"/>
      <c r="L88" s="40"/>
      <c r="M88" s="40"/>
      <c r="N88" s="40"/>
      <c r="O88" s="40"/>
    </row>
    <row r="89" spans="1:15" ht="16.5" thickBot="1" x14ac:dyDescent="0.3">
      <c r="A89" s="4" t="s">
        <v>16</v>
      </c>
      <c r="B89" s="40"/>
      <c r="C89" s="12">
        <f t="shared" si="47"/>
        <v>14.2</v>
      </c>
      <c r="D89" s="8">
        <v>13.5</v>
      </c>
      <c r="E89" s="8">
        <v>0.4</v>
      </c>
      <c r="F89" s="8">
        <v>0.2</v>
      </c>
      <c r="G89" s="8">
        <v>0.1</v>
      </c>
      <c r="H89" s="40"/>
      <c r="I89" s="40"/>
      <c r="J89" s="50"/>
      <c r="K89" s="51"/>
      <c r="L89" s="40"/>
      <c r="M89" s="40"/>
      <c r="N89" s="40"/>
      <c r="O89" s="40"/>
    </row>
    <row r="90" spans="1:15" ht="16.5" thickBot="1" x14ac:dyDescent="0.3">
      <c r="A90" s="4" t="s">
        <v>17</v>
      </c>
      <c r="B90" s="40"/>
      <c r="C90" s="12">
        <f t="shared" si="47"/>
        <v>0</v>
      </c>
      <c r="D90" s="8">
        <v>0</v>
      </c>
      <c r="E90" s="8">
        <v>0</v>
      </c>
      <c r="F90" s="8">
        <v>0</v>
      </c>
      <c r="G90" s="8">
        <v>0</v>
      </c>
      <c r="H90" s="40"/>
      <c r="I90" s="40"/>
      <c r="J90" s="50"/>
      <c r="K90" s="51"/>
      <c r="L90" s="40"/>
      <c r="M90" s="40"/>
      <c r="N90" s="40"/>
      <c r="O90" s="40"/>
    </row>
    <row r="91" spans="1:15" ht="16.5" thickBot="1" x14ac:dyDescent="0.3">
      <c r="A91" s="4" t="s">
        <v>18</v>
      </c>
      <c r="B91" s="35"/>
      <c r="C91" s="12">
        <f t="shared" si="47"/>
        <v>0</v>
      </c>
      <c r="D91" s="8">
        <v>0</v>
      </c>
      <c r="E91" s="8">
        <v>0</v>
      </c>
      <c r="F91" s="8">
        <v>0</v>
      </c>
      <c r="G91" s="8">
        <v>0</v>
      </c>
      <c r="H91" s="35"/>
      <c r="I91" s="35"/>
      <c r="J91" s="38"/>
      <c r="K91" s="39"/>
      <c r="L91" s="35"/>
      <c r="M91" s="35"/>
      <c r="N91" s="35"/>
      <c r="O91" s="35"/>
    </row>
    <row r="92" spans="1:15" ht="51" customHeight="1" thickBot="1" x14ac:dyDescent="0.3">
      <c r="A92" s="75" t="s">
        <v>45</v>
      </c>
      <c r="B92" s="76"/>
      <c r="C92" s="12">
        <f>D92+E92+F92+G92</f>
        <v>21673.129629999999</v>
      </c>
      <c r="D92" s="12">
        <f t="shared" ref="D92:F92" si="48">D93+D94+D95+D96</f>
        <v>16420.8</v>
      </c>
      <c r="E92" s="12">
        <f t="shared" si="48"/>
        <v>5252.3296300000002</v>
      </c>
      <c r="F92" s="12">
        <f t="shared" si="48"/>
        <v>0</v>
      </c>
      <c r="G92" s="12">
        <f>G93+G94+G95+G96</f>
        <v>0</v>
      </c>
      <c r="H92" s="1"/>
      <c r="I92" s="1"/>
      <c r="J92" s="52"/>
      <c r="K92" s="53"/>
      <c r="L92" s="1"/>
      <c r="M92" s="1"/>
      <c r="N92" s="1"/>
      <c r="O92" s="1"/>
    </row>
    <row r="93" spans="1:15" ht="16.5" thickBot="1" x14ac:dyDescent="0.3">
      <c r="A93" s="31" t="s">
        <v>15</v>
      </c>
      <c r="B93" s="32"/>
      <c r="C93" s="12">
        <f t="shared" ref="C93:C96" si="49">D93+E93+F93+G93</f>
        <v>4232.4350000000004</v>
      </c>
      <c r="D93" s="12">
        <f t="shared" ref="D93:F95" si="50">D98+D108+D118+D138</f>
        <v>714.8</v>
      </c>
      <c r="E93" s="12">
        <f t="shared" si="50"/>
        <v>3517.6350000000002</v>
      </c>
      <c r="F93" s="12">
        <f t="shared" si="50"/>
        <v>0</v>
      </c>
      <c r="G93" s="12">
        <f t="shared" ref="G93:G95" si="51">G98+G108+G118+G138</f>
        <v>0</v>
      </c>
      <c r="H93" s="1"/>
      <c r="I93" s="1"/>
      <c r="J93" s="31"/>
      <c r="K93" s="33"/>
      <c r="L93" s="1"/>
      <c r="M93" s="1"/>
      <c r="N93" s="1"/>
      <c r="O93" s="1"/>
    </row>
    <row r="94" spans="1:15" ht="16.5" thickBot="1" x14ac:dyDescent="0.3">
      <c r="A94" s="31" t="s">
        <v>16</v>
      </c>
      <c r="B94" s="32"/>
      <c r="C94" s="12">
        <f t="shared" si="49"/>
        <v>13080.52097</v>
      </c>
      <c r="D94" s="12">
        <f t="shared" si="50"/>
        <v>11779.5</v>
      </c>
      <c r="E94" s="12">
        <f t="shared" si="50"/>
        <v>1301.02097</v>
      </c>
      <c r="F94" s="12">
        <f t="shared" si="50"/>
        <v>0</v>
      </c>
      <c r="G94" s="12">
        <f t="shared" si="51"/>
        <v>0</v>
      </c>
      <c r="H94" s="1"/>
      <c r="I94" s="1"/>
      <c r="J94" s="31"/>
      <c r="K94" s="33"/>
      <c r="L94" s="1"/>
      <c r="M94" s="1"/>
      <c r="N94" s="1"/>
      <c r="O94" s="1"/>
    </row>
    <row r="95" spans="1:15" ht="16.5" thickBot="1" x14ac:dyDescent="0.3">
      <c r="A95" s="31" t="s">
        <v>17</v>
      </c>
      <c r="B95" s="32"/>
      <c r="C95" s="12">
        <f t="shared" si="49"/>
        <v>0</v>
      </c>
      <c r="D95" s="12">
        <f t="shared" si="50"/>
        <v>0</v>
      </c>
      <c r="E95" s="12">
        <f t="shared" si="50"/>
        <v>0</v>
      </c>
      <c r="F95" s="12">
        <f t="shared" si="50"/>
        <v>0</v>
      </c>
      <c r="G95" s="12">
        <f t="shared" si="51"/>
        <v>0</v>
      </c>
      <c r="H95" s="1"/>
      <c r="I95" s="1"/>
      <c r="J95" s="31"/>
      <c r="K95" s="33"/>
      <c r="L95" s="1"/>
      <c r="M95" s="1"/>
      <c r="N95" s="1"/>
      <c r="O95" s="1"/>
    </row>
    <row r="96" spans="1:15" ht="16.5" thickBot="1" x14ac:dyDescent="0.3">
      <c r="A96" s="31" t="s">
        <v>18</v>
      </c>
      <c r="B96" s="32"/>
      <c r="C96" s="12">
        <f t="shared" si="49"/>
        <v>4360.1736600000004</v>
      </c>
      <c r="D96" s="12">
        <f t="shared" ref="D96:F96" si="52">D101+D111+D121+D141</f>
        <v>3926.5</v>
      </c>
      <c r="E96" s="12">
        <f t="shared" si="52"/>
        <v>433.67366000000004</v>
      </c>
      <c r="F96" s="12">
        <f t="shared" si="52"/>
        <v>0</v>
      </c>
      <c r="G96" s="12">
        <f>G101+G111+G121+G141</f>
        <v>0</v>
      </c>
      <c r="H96" s="1"/>
      <c r="I96" s="1"/>
      <c r="J96" s="31"/>
      <c r="K96" s="33"/>
      <c r="L96" s="1"/>
      <c r="M96" s="1"/>
      <c r="N96" s="1"/>
      <c r="O96" s="1"/>
    </row>
    <row r="97" spans="1:15" ht="48.75" customHeight="1" thickBot="1" x14ac:dyDescent="0.3">
      <c r="A97" s="31" t="s">
        <v>46</v>
      </c>
      <c r="B97" s="32"/>
      <c r="C97" s="12">
        <f>D97+E97+F97+G97</f>
        <v>1067.3999999999999</v>
      </c>
      <c r="D97" s="12">
        <f t="shared" ref="D97:F97" si="53">D98+D99+D100+D101</f>
        <v>1067.3999999999999</v>
      </c>
      <c r="E97" s="26">
        <f t="shared" si="53"/>
        <v>0</v>
      </c>
      <c r="F97" s="27">
        <f t="shared" si="53"/>
        <v>0</v>
      </c>
      <c r="G97" s="12">
        <f>G98+G99+G100+G101</f>
        <v>0</v>
      </c>
      <c r="H97" s="1"/>
      <c r="I97" s="1"/>
      <c r="J97" s="31"/>
      <c r="K97" s="33"/>
      <c r="L97" s="1"/>
      <c r="M97" s="1"/>
      <c r="N97" s="1"/>
      <c r="O97" s="1"/>
    </row>
    <row r="98" spans="1:15" ht="16.5" thickBot="1" x14ac:dyDescent="0.3">
      <c r="A98" s="31" t="s">
        <v>15</v>
      </c>
      <c r="B98" s="32"/>
      <c r="C98" s="12">
        <f>D98+E98+F98+G98</f>
        <v>714.8</v>
      </c>
      <c r="D98" s="8">
        <v>714.8</v>
      </c>
      <c r="E98" s="8">
        <f t="shared" ref="E98:E100" si="54">E103</f>
        <v>0</v>
      </c>
      <c r="F98" s="25">
        <f>F103</f>
        <v>0</v>
      </c>
      <c r="G98" s="12">
        <f t="shared" ref="G98:G100" si="55">G103</f>
        <v>0</v>
      </c>
      <c r="H98" s="1"/>
      <c r="I98" s="1"/>
      <c r="J98" s="31"/>
      <c r="K98" s="33"/>
      <c r="L98" s="1"/>
      <c r="M98" s="1"/>
      <c r="N98" s="1"/>
      <c r="O98" s="1"/>
    </row>
    <row r="99" spans="1:15" ht="16.5" thickBot="1" x14ac:dyDescent="0.3">
      <c r="A99" s="31" t="s">
        <v>16</v>
      </c>
      <c r="B99" s="32"/>
      <c r="C99" s="12">
        <f t="shared" ref="C99:C101" si="56">D99+E99+F99+G99</f>
        <v>264.39999999999998</v>
      </c>
      <c r="D99" s="8">
        <v>264.39999999999998</v>
      </c>
      <c r="E99" s="8">
        <f t="shared" si="54"/>
        <v>0</v>
      </c>
      <c r="F99" s="25">
        <f>F104</f>
        <v>0</v>
      </c>
      <c r="G99" s="12">
        <f t="shared" si="55"/>
        <v>0</v>
      </c>
      <c r="H99" s="1"/>
      <c r="I99" s="1"/>
      <c r="J99" s="31"/>
      <c r="K99" s="33"/>
      <c r="L99" s="1"/>
      <c r="M99" s="1"/>
      <c r="N99" s="1"/>
      <c r="O99" s="1"/>
    </row>
    <row r="100" spans="1:15" ht="16.5" thickBot="1" x14ac:dyDescent="0.3">
      <c r="A100" s="31" t="s">
        <v>17</v>
      </c>
      <c r="B100" s="32"/>
      <c r="C100" s="12">
        <f t="shared" si="56"/>
        <v>0</v>
      </c>
      <c r="D100" s="8">
        <v>0</v>
      </c>
      <c r="E100" s="8">
        <f t="shared" si="54"/>
        <v>0</v>
      </c>
      <c r="F100" s="25">
        <v>0</v>
      </c>
      <c r="G100" s="12">
        <f t="shared" si="55"/>
        <v>0</v>
      </c>
      <c r="H100" s="1"/>
      <c r="I100" s="1"/>
      <c r="J100" s="31"/>
      <c r="K100" s="33"/>
      <c r="L100" s="1"/>
      <c r="M100" s="1"/>
      <c r="N100" s="1"/>
      <c r="O100" s="1"/>
    </row>
    <row r="101" spans="1:15" ht="16.5" thickBot="1" x14ac:dyDescent="0.3">
      <c r="A101" s="31" t="s">
        <v>18</v>
      </c>
      <c r="B101" s="32"/>
      <c r="C101" s="12">
        <f t="shared" si="56"/>
        <v>88.2</v>
      </c>
      <c r="D101" s="8">
        <v>88.2</v>
      </c>
      <c r="E101" s="8">
        <f>E106</f>
        <v>0</v>
      </c>
      <c r="F101" s="25">
        <f>F106</f>
        <v>0</v>
      </c>
      <c r="G101" s="12">
        <f>G106</f>
        <v>0</v>
      </c>
      <c r="H101" s="1"/>
      <c r="I101" s="1"/>
      <c r="J101" s="31"/>
      <c r="K101" s="33"/>
      <c r="L101" s="1"/>
      <c r="M101" s="1"/>
      <c r="N101" s="1"/>
      <c r="O101" s="1"/>
    </row>
    <row r="102" spans="1:15" ht="173.25" customHeight="1" thickBot="1" x14ac:dyDescent="0.3">
      <c r="A102" s="4" t="s">
        <v>47</v>
      </c>
      <c r="B102" s="34" t="s">
        <v>22</v>
      </c>
      <c r="C102" s="12">
        <f>D102+E102+F102+G102</f>
        <v>1067.3999999999999</v>
      </c>
      <c r="D102" s="12">
        <f t="shared" ref="D102:F102" si="57">D103+D104+D105+D106</f>
        <v>1067.3999999999999</v>
      </c>
      <c r="E102" s="12">
        <f t="shared" si="57"/>
        <v>0</v>
      </c>
      <c r="F102" s="12">
        <f t="shared" si="57"/>
        <v>0</v>
      </c>
      <c r="G102" s="12">
        <f>G103+G104+G105+G106</f>
        <v>0</v>
      </c>
      <c r="H102" s="34" t="s">
        <v>48</v>
      </c>
      <c r="I102" s="34" t="s">
        <v>44</v>
      </c>
      <c r="J102" s="36">
        <v>1</v>
      </c>
      <c r="K102" s="37"/>
      <c r="L102" s="34">
        <v>1</v>
      </c>
      <c r="M102" s="34">
        <v>0</v>
      </c>
      <c r="N102" s="34">
        <v>1</v>
      </c>
      <c r="O102" s="34">
        <v>1</v>
      </c>
    </row>
    <row r="103" spans="1:15" ht="16.5" thickBot="1" x14ac:dyDescent="0.3">
      <c r="A103" s="4" t="s">
        <v>15</v>
      </c>
      <c r="B103" s="40"/>
      <c r="C103" s="12">
        <f t="shared" ref="C103:C106" si="58">D103+E103+F103+G103</f>
        <v>714.8</v>
      </c>
      <c r="D103" s="8">
        <v>714.8</v>
      </c>
      <c r="E103" s="8">
        <v>0</v>
      </c>
      <c r="F103" s="14">
        <v>0</v>
      </c>
      <c r="G103" s="12">
        <v>0</v>
      </c>
      <c r="H103" s="40"/>
      <c r="I103" s="40"/>
      <c r="J103" s="50"/>
      <c r="K103" s="51"/>
      <c r="L103" s="40"/>
      <c r="M103" s="40"/>
      <c r="N103" s="40"/>
      <c r="O103" s="40"/>
    </row>
    <row r="104" spans="1:15" ht="16.5" thickBot="1" x14ac:dyDescent="0.3">
      <c r="A104" s="4" t="s">
        <v>16</v>
      </c>
      <c r="B104" s="40"/>
      <c r="C104" s="12">
        <f t="shared" si="58"/>
        <v>264.39999999999998</v>
      </c>
      <c r="D104" s="8">
        <v>264.39999999999998</v>
      </c>
      <c r="E104" s="8">
        <v>0</v>
      </c>
      <c r="F104" s="14">
        <v>0</v>
      </c>
      <c r="G104" s="12">
        <v>0</v>
      </c>
      <c r="H104" s="40"/>
      <c r="I104" s="40"/>
      <c r="J104" s="50"/>
      <c r="K104" s="51"/>
      <c r="L104" s="40"/>
      <c r="M104" s="40"/>
      <c r="N104" s="40"/>
      <c r="O104" s="40"/>
    </row>
    <row r="105" spans="1:15" ht="16.5" thickBot="1" x14ac:dyDescent="0.3">
      <c r="A105" s="4" t="s">
        <v>17</v>
      </c>
      <c r="B105" s="40"/>
      <c r="C105" s="12">
        <f t="shared" si="58"/>
        <v>0</v>
      </c>
      <c r="D105" s="8">
        <v>0</v>
      </c>
      <c r="E105" s="8">
        <v>0</v>
      </c>
      <c r="F105" s="14">
        <v>0</v>
      </c>
      <c r="G105" s="12">
        <v>0</v>
      </c>
      <c r="H105" s="40"/>
      <c r="I105" s="40"/>
      <c r="J105" s="50"/>
      <c r="K105" s="51"/>
      <c r="L105" s="40"/>
      <c r="M105" s="40"/>
      <c r="N105" s="40"/>
      <c r="O105" s="40"/>
    </row>
    <row r="106" spans="1:15" ht="16.5" thickBot="1" x14ac:dyDescent="0.3">
      <c r="A106" s="4" t="s">
        <v>18</v>
      </c>
      <c r="B106" s="35"/>
      <c r="C106" s="12">
        <f t="shared" si="58"/>
        <v>88.2</v>
      </c>
      <c r="D106" s="8">
        <v>88.2</v>
      </c>
      <c r="E106" s="8">
        <v>0</v>
      </c>
      <c r="F106" s="14">
        <v>0</v>
      </c>
      <c r="G106" s="14">
        <v>0</v>
      </c>
      <c r="H106" s="35"/>
      <c r="I106" s="35"/>
      <c r="J106" s="38"/>
      <c r="K106" s="39"/>
      <c r="L106" s="35"/>
      <c r="M106" s="35"/>
      <c r="N106" s="35"/>
      <c r="O106" s="35"/>
    </row>
    <row r="107" spans="1:15" ht="65.25" customHeight="1" thickBot="1" x14ac:dyDescent="0.3">
      <c r="A107" s="75" t="s">
        <v>49</v>
      </c>
      <c r="B107" s="76"/>
      <c r="C107" s="12">
        <f>C108+C109+C110+C111</f>
        <v>0</v>
      </c>
      <c r="D107" s="12">
        <f t="shared" ref="D107:F107" si="59">D108+D109+D110+D111</f>
        <v>0</v>
      </c>
      <c r="E107" s="12">
        <f t="shared" si="59"/>
        <v>938.71463000000006</v>
      </c>
      <c r="F107" s="12">
        <f t="shared" si="59"/>
        <v>0</v>
      </c>
      <c r="G107" s="12">
        <f>G108+G109+G110+G111</f>
        <v>0</v>
      </c>
      <c r="H107" s="1"/>
      <c r="I107" s="1"/>
      <c r="J107" s="52"/>
      <c r="K107" s="53"/>
      <c r="L107" s="1"/>
      <c r="M107" s="1"/>
      <c r="N107" s="1"/>
      <c r="O107" s="1"/>
    </row>
    <row r="108" spans="1:15" ht="16.5" thickBot="1" x14ac:dyDescent="0.3">
      <c r="A108" s="31" t="s">
        <v>15</v>
      </c>
      <c r="B108" s="32"/>
      <c r="C108" s="12">
        <v>0</v>
      </c>
      <c r="D108" s="12">
        <f t="shared" ref="D108:F110" si="60">D113</f>
        <v>0</v>
      </c>
      <c r="E108" s="12">
        <f t="shared" si="60"/>
        <v>628.70000000000005</v>
      </c>
      <c r="F108" s="12">
        <f t="shared" si="60"/>
        <v>0</v>
      </c>
      <c r="G108" s="12">
        <f t="shared" ref="G108:G110" si="61">G113</f>
        <v>0</v>
      </c>
      <c r="H108" s="1"/>
      <c r="I108" s="1"/>
      <c r="J108" s="31"/>
      <c r="K108" s="33"/>
      <c r="L108" s="1"/>
      <c r="M108" s="1"/>
      <c r="N108" s="1"/>
      <c r="O108" s="1"/>
    </row>
    <row r="109" spans="1:15" ht="16.5" thickBot="1" x14ac:dyDescent="0.3">
      <c r="A109" s="31" t="s">
        <v>16</v>
      </c>
      <c r="B109" s="32"/>
      <c r="C109" s="12">
        <v>0</v>
      </c>
      <c r="D109" s="12">
        <f t="shared" si="60"/>
        <v>0</v>
      </c>
      <c r="E109" s="12">
        <f t="shared" si="60"/>
        <v>232.51096999999999</v>
      </c>
      <c r="F109" s="12">
        <f t="shared" si="60"/>
        <v>0</v>
      </c>
      <c r="G109" s="12">
        <f t="shared" si="61"/>
        <v>0</v>
      </c>
      <c r="H109" s="1"/>
      <c r="I109" s="1"/>
      <c r="J109" s="31"/>
      <c r="K109" s="33"/>
      <c r="L109" s="1"/>
      <c r="M109" s="1"/>
      <c r="N109" s="1"/>
      <c r="O109" s="1"/>
    </row>
    <row r="110" spans="1:15" ht="16.5" thickBot="1" x14ac:dyDescent="0.3">
      <c r="A110" s="31" t="s">
        <v>17</v>
      </c>
      <c r="B110" s="32"/>
      <c r="C110" s="12">
        <v>0</v>
      </c>
      <c r="D110" s="12">
        <f t="shared" si="60"/>
        <v>0</v>
      </c>
      <c r="E110" s="12">
        <f t="shared" si="60"/>
        <v>0</v>
      </c>
      <c r="F110" s="12">
        <f t="shared" si="60"/>
        <v>0</v>
      </c>
      <c r="G110" s="12">
        <f t="shared" si="61"/>
        <v>0</v>
      </c>
      <c r="H110" s="1"/>
      <c r="I110" s="1"/>
      <c r="J110" s="31"/>
      <c r="K110" s="33"/>
      <c r="L110" s="1"/>
      <c r="M110" s="1"/>
      <c r="N110" s="1"/>
      <c r="O110" s="1"/>
    </row>
    <row r="111" spans="1:15" ht="16.5" thickBot="1" x14ac:dyDescent="0.3">
      <c r="A111" s="31" t="s">
        <v>18</v>
      </c>
      <c r="B111" s="32"/>
      <c r="C111" s="12">
        <v>0</v>
      </c>
      <c r="D111" s="12">
        <f t="shared" ref="D111:F111" si="62">D116</f>
        <v>0</v>
      </c>
      <c r="E111" s="12">
        <f t="shared" si="62"/>
        <v>77.503659999999996</v>
      </c>
      <c r="F111" s="12">
        <f t="shared" si="62"/>
        <v>0</v>
      </c>
      <c r="G111" s="12">
        <f>G116</f>
        <v>0</v>
      </c>
      <c r="H111" s="1"/>
      <c r="I111" s="1"/>
      <c r="J111" s="31"/>
      <c r="K111" s="33"/>
      <c r="L111" s="1"/>
      <c r="M111" s="1"/>
      <c r="N111" s="1"/>
      <c r="O111" s="1"/>
    </row>
    <row r="112" spans="1:15" ht="189.75" thickBot="1" x14ac:dyDescent="0.3">
      <c r="A112" s="4" t="s">
        <v>50</v>
      </c>
      <c r="B112" s="34" t="s">
        <v>22</v>
      </c>
      <c r="C112" s="12">
        <f>C113+C114+C115+C116</f>
        <v>938.7</v>
      </c>
      <c r="D112" s="12">
        <f t="shared" ref="D112:F112" si="63">D113+D114+D115+D116</f>
        <v>0</v>
      </c>
      <c r="E112" s="12">
        <f t="shared" si="63"/>
        <v>938.71463000000006</v>
      </c>
      <c r="F112" s="12">
        <f t="shared" si="63"/>
        <v>0</v>
      </c>
      <c r="G112" s="12">
        <f>G113+G114+G115+G116</f>
        <v>0</v>
      </c>
      <c r="H112" s="34" t="s">
        <v>51</v>
      </c>
      <c r="I112" s="34" t="s">
        <v>44</v>
      </c>
      <c r="J112" s="36">
        <v>1</v>
      </c>
      <c r="K112" s="37"/>
      <c r="L112" s="34">
        <v>0</v>
      </c>
      <c r="M112" s="34">
        <v>1</v>
      </c>
      <c r="N112" s="34">
        <v>1</v>
      </c>
      <c r="O112" s="34">
        <v>1</v>
      </c>
    </row>
    <row r="113" spans="1:15" ht="16.5" thickBot="1" x14ac:dyDescent="0.3">
      <c r="A113" s="4" t="s">
        <v>15</v>
      </c>
      <c r="B113" s="40"/>
      <c r="C113" s="12">
        <v>628.70000000000005</v>
      </c>
      <c r="D113" s="8">
        <v>0</v>
      </c>
      <c r="E113" s="8">
        <v>628.70000000000005</v>
      </c>
      <c r="F113" s="14">
        <v>0</v>
      </c>
      <c r="G113" s="12">
        <v>0</v>
      </c>
      <c r="H113" s="40"/>
      <c r="I113" s="40"/>
      <c r="J113" s="50"/>
      <c r="K113" s="51"/>
      <c r="L113" s="40"/>
      <c r="M113" s="40"/>
      <c r="N113" s="40"/>
      <c r="O113" s="40"/>
    </row>
    <row r="114" spans="1:15" ht="16.5" thickBot="1" x14ac:dyDescent="0.3">
      <c r="A114" s="4" t="s">
        <v>16</v>
      </c>
      <c r="B114" s="40"/>
      <c r="C114" s="12">
        <v>232.5</v>
      </c>
      <c r="D114" s="8">
        <v>0</v>
      </c>
      <c r="E114" s="8">
        <v>232.51096999999999</v>
      </c>
      <c r="F114" s="14">
        <v>0</v>
      </c>
      <c r="G114" s="12">
        <v>0</v>
      </c>
      <c r="H114" s="40"/>
      <c r="I114" s="40"/>
      <c r="J114" s="50"/>
      <c r="K114" s="51"/>
      <c r="L114" s="40"/>
      <c r="M114" s="40"/>
      <c r="N114" s="40"/>
      <c r="O114" s="40"/>
    </row>
    <row r="115" spans="1:15" ht="16.5" thickBot="1" x14ac:dyDescent="0.3">
      <c r="A115" s="4" t="s">
        <v>17</v>
      </c>
      <c r="B115" s="40"/>
      <c r="C115" s="12">
        <v>0</v>
      </c>
      <c r="D115" s="8">
        <v>0</v>
      </c>
      <c r="E115" s="8">
        <v>0</v>
      </c>
      <c r="F115" s="14">
        <v>0</v>
      </c>
      <c r="G115" s="12">
        <v>0</v>
      </c>
      <c r="H115" s="40"/>
      <c r="I115" s="40"/>
      <c r="J115" s="50"/>
      <c r="K115" s="51"/>
      <c r="L115" s="40"/>
      <c r="M115" s="40"/>
      <c r="N115" s="40"/>
      <c r="O115" s="40"/>
    </row>
    <row r="116" spans="1:15" ht="16.5" thickBot="1" x14ac:dyDescent="0.3">
      <c r="A116" s="4" t="s">
        <v>18</v>
      </c>
      <c r="B116" s="35"/>
      <c r="C116" s="12">
        <v>77.5</v>
      </c>
      <c r="D116" s="8">
        <v>0</v>
      </c>
      <c r="E116" s="8">
        <v>77.503659999999996</v>
      </c>
      <c r="F116" s="14">
        <v>0</v>
      </c>
      <c r="G116" s="12">
        <v>0</v>
      </c>
      <c r="H116" s="35"/>
      <c r="I116" s="35"/>
      <c r="J116" s="38"/>
      <c r="K116" s="39"/>
      <c r="L116" s="35"/>
      <c r="M116" s="35"/>
      <c r="N116" s="35"/>
      <c r="O116" s="35"/>
    </row>
    <row r="117" spans="1:15" ht="50.25" customHeight="1" thickBot="1" x14ac:dyDescent="0.3">
      <c r="A117" s="75" t="s">
        <v>52</v>
      </c>
      <c r="B117" s="76"/>
      <c r="C117" s="12">
        <f>D117+E117+F117+G117</f>
        <v>19667.014999999999</v>
      </c>
      <c r="D117" s="12">
        <f t="shared" ref="D117:F117" si="64">D118+D119+D120+D121</f>
        <v>15353.400000000001</v>
      </c>
      <c r="E117" s="12">
        <f t="shared" si="64"/>
        <v>4313.6149999999998</v>
      </c>
      <c r="F117" s="12">
        <f t="shared" si="64"/>
        <v>0</v>
      </c>
      <c r="G117" s="12">
        <f>G118+G119+G120+G121</f>
        <v>0</v>
      </c>
      <c r="H117" s="54"/>
      <c r="I117" s="54"/>
      <c r="J117" s="55"/>
      <c r="K117" s="56"/>
      <c r="L117" s="54"/>
      <c r="M117" s="54"/>
      <c r="N117" s="54"/>
      <c r="O117" s="54"/>
    </row>
    <row r="118" spans="1:15" ht="16.5" thickBot="1" x14ac:dyDescent="0.3">
      <c r="A118" s="31" t="s">
        <v>15</v>
      </c>
      <c r="B118" s="32"/>
      <c r="C118" s="12">
        <f t="shared" ref="C118:C121" si="65">D118+E118+F118+G118</f>
        <v>2888.9349999999999</v>
      </c>
      <c r="D118" s="12">
        <f t="shared" ref="D118:F120" si="66">D123+D128+D133</f>
        <v>0</v>
      </c>
      <c r="E118" s="12">
        <f t="shared" si="66"/>
        <v>2888.9349999999999</v>
      </c>
      <c r="F118" s="12">
        <f t="shared" si="66"/>
        <v>0</v>
      </c>
      <c r="G118" s="12">
        <f t="shared" ref="G118:G120" si="67">G123+G128+G133</f>
        <v>0</v>
      </c>
      <c r="H118" s="40"/>
      <c r="I118" s="40"/>
      <c r="J118" s="50"/>
      <c r="K118" s="51"/>
      <c r="L118" s="40"/>
      <c r="M118" s="40"/>
      <c r="N118" s="40"/>
      <c r="O118" s="40"/>
    </row>
    <row r="119" spans="1:15" ht="16.5" thickBot="1" x14ac:dyDescent="0.3">
      <c r="A119" s="31" t="s">
        <v>16</v>
      </c>
      <c r="B119" s="32"/>
      <c r="C119" s="12">
        <f t="shared" si="65"/>
        <v>12583.61</v>
      </c>
      <c r="D119" s="12">
        <f t="shared" si="66"/>
        <v>11515.1</v>
      </c>
      <c r="E119" s="12">
        <f t="shared" si="66"/>
        <v>1068.51</v>
      </c>
      <c r="F119" s="12">
        <f t="shared" si="66"/>
        <v>0</v>
      </c>
      <c r="G119" s="12">
        <f t="shared" si="67"/>
        <v>0</v>
      </c>
      <c r="H119" s="40"/>
      <c r="I119" s="40"/>
      <c r="J119" s="50"/>
      <c r="K119" s="51"/>
      <c r="L119" s="40"/>
      <c r="M119" s="40"/>
      <c r="N119" s="40"/>
      <c r="O119" s="40"/>
    </row>
    <row r="120" spans="1:15" ht="16.5" thickBot="1" x14ac:dyDescent="0.3">
      <c r="A120" s="31" t="s">
        <v>17</v>
      </c>
      <c r="B120" s="32"/>
      <c r="C120" s="12">
        <f t="shared" si="65"/>
        <v>0</v>
      </c>
      <c r="D120" s="12">
        <f t="shared" si="66"/>
        <v>0</v>
      </c>
      <c r="E120" s="12">
        <f t="shared" si="66"/>
        <v>0</v>
      </c>
      <c r="F120" s="12">
        <f t="shared" si="66"/>
        <v>0</v>
      </c>
      <c r="G120" s="12">
        <f t="shared" si="67"/>
        <v>0</v>
      </c>
      <c r="H120" s="40"/>
      <c r="I120" s="40"/>
      <c r="J120" s="50"/>
      <c r="K120" s="51"/>
      <c r="L120" s="40"/>
      <c r="M120" s="40"/>
      <c r="N120" s="40"/>
      <c r="O120" s="40"/>
    </row>
    <row r="121" spans="1:15" ht="16.5" thickBot="1" x14ac:dyDescent="0.3">
      <c r="A121" s="31" t="s">
        <v>18</v>
      </c>
      <c r="B121" s="32"/>
      <c r="C121" s="12">
        <f t="shared" si="65"/>
        <v>4194.47</v>
      </c>
      <c r="D121" s="12">
        <f t="shared" ref="D121:F121" si="68">D126+D131+D136</f>
        <v>3838.3</v>
      </c>
      <c r="E121" s="12">
        <f t="shared" si="68"/>
        <v>356.17</v>
      </c>
      <c r="F121" s="12">
        <f t="shared" si="68"/>
        <v>0</v>
      </c>
      <c r="G121" s="12">
        <f>G126+G131+G136</f>
        <v>0</v>
      </c>
      <c r="H121" s="77"/>
      <c r="I121" s="77"/>
      <c r="J121" s="75"/>
      <c r="K121" s="78"/>
      <c r="L121" s="77"/>
      <c r="M121" s="77"/>
      <c r="N121" s="77"/>
      <c r="O121" s="77"/>
    </row>
    <row r="122" spans="1:15" ht="205.5" thickBot="1" x14ac:dyDescent="0.3">
      <c r="A122" s="4" t="s">
        <v>67</v>
      </c>
      <c r="B122" s="54" t="s">
        <v>22</v>
      </c>
      <c r="C122" s="15">
        <f>D122+E122+F122+G122</f>
        <v>5191.7000000000007</v>
      </c>
      <c r="D122" s="15">
        <f t="shared" ref="D122:F122" si="69">D123+D124+D125+D126</f>
        <v>5191.7000000000007</v>
      </c>
      <c r="E122" s="15">
        <f t="shared" si="69"/>
        <v>0</v>
      </c>
      <c r="F122" s="15">
        <f t="shared" si="69"/>
        <v>0</v>
      </c>
      <c r="G122" s="15">
        <f>G123+G124+G125+G126</f>
        <v>0</v>
      </c>
      <c r="H122" s="7" t="s">
        <v>66</v>
      </c>
      <c r="I122" s="40" t="s">
        <v>53</v>
      </c>
      <c r="J122" s="50">
        <v>0</v>
      </c>
      <c r="K122" s="51"/>
      <c r="L122" s="40">
        <v>6.66</v>
      </c>
      <c r="M122" s="40">
        <v>0</v>
      </c>
      <c r="N122" s="40">
        <v>0</v>
      </c>
      <c r="O122" s="40">
        <v>0</v>
      </c>
    </row>
    <row r="123" spans="1:15" ht="16.5" thickBot="1" x14ac:dyDescent="0.3">
      <c r="A123" s="4" t="s">
        <v>15</v>
      </c>
      <c r="B123" s="40"/>
      <c r="C123" s="15">
        <f t="shared" ref="C123:C126" si="70">D123+E123+F123+G123</f>
        <v>0</v>
      </c>
      <c r="D123" s="8">
        <v>0</v>
      </c>
      <c r="E123" s="8">
        <v>0</v>
      </c>
      <c r="F123" s="14">
        <v>0</v>
      </c>
      <c r="G123" s="12">
        <v>0</v>
      </c>
      <c r="H123" s="5"/>
      <c r="I123" s="40"/>
      <c r="J123" s="50"/>
      <c r="K123" s="51"/>
      <c r="L123" s="40"/>
      <c r="M123" s="40"/>
      <c r="N123" s="40"/>
      <c r="O123" s="40"/>
    </row>
    <row r="124" spans="1:15" ht="16.5" thickBot="1" x14ac:dyDescent="0.3">
      <c r="A124" s="4" t="s">
        <v>16</v>
      </c>
      <c r="B124" s="40"/>
      <c r="C124" s="15">
        <f t="shared" si="70"/>
        <v>3893.8</v>
      </c>
      <c r="D124" s="8">
        <v>3893.8</v>
      </c>
      <c r="E124" s="8">
        <v>0</v>
      </c>
      <c r="F124" s="14">
        <v>0</v>
      </c>
      <c r="G124" s="12">
        <v>0</v>
      </c>
      <c r="H124" s="5"/>
      <c r="I124" s="40"/>
      <c r="J124" s="50"/>
      <c r="K124" s="51"/>
      <c r="L124" s="40"/>
      <c r="M124" s="40"/>
      <c r="N124" s="40"/>
      <c r="O124" s="40"/>
    </row>
    <row r="125" spans="1:15" ht="16.5" thickBot="1" x14ac:dyDescent="0.3">
      <c r="A125" s="4" t="s">
        <v>17</v>
      </c>
      <c r="B125" s="40"/>
      <c r="C125" s="15">
        <f t="shared" si="70"/>
        <v>0</v>
      </c>
      <c r="D125" s="8">
        <v>0</v>
      </c>
      <c r="E125" s="8">
        <v>0</v>
      </c>
      <c r="F125" s="14">
        <v>0</v>
      </c>
      <c r="G125" s="12">
        <v>0</v>
      </c>
      <c r="H125" s="5"/>
      <c r="I125" s="40"/>
      <c r="J125" s="50"/>
      <c r="K125" s="51"/>
      <c r="L125" s="40"/>
      <c r="M125" s="40"/>
      <c r="N125" s="40"/>
      <c r="O125" s="40"/>
    </row>
    <row r="126" spans="1:15" ht="16.5" thickBot="1" x14ac:dyDescent="0.3">
      <c r="A126" s="4" t="s">
        <v>18</v>
      </c>
      <c r="B126" s="35"/>
      <c r="C126" s="15">
        <f t="shared" si="70"/>
        <v>1297.9000000000001</v>
      </c>
      <c r="D126" s="8">
        <v>1297.9000000000001</v>
      </c>
      <c r="E126" s="8">
        <v>0</v>
      </c>
      <c r="F126" s="14">
        <v>0</v>
      </c>
      <c r="G126" s="12">
        <v>0</v>
      </c>
      <c r="H126" s="6"/>
      <c r="I126" s="35"/>
      <c r="J126" s="38"/>
      <c r="K126" s="39"/>
      <c r="L126" s="35"/>
      <c r="M126" s="35"/>
      <c r="N126" s="35"/>
      <c r="O126" s="35"/>
    </row>
    <row r="127" spans="1:15" ht="126.75" thickBot="1" x14ac:dyDescent="0.3">
      <c r="A127" s="4" t="s">
        <v>54</v>
      </c>
      <c r="B127" s="54" t="s">
        <v>22</v>
      </c>
      <c r="C127" s="12">
        <f>D127+E127+F127+G127</f>
        <v>14475.315000000001</v>
      </c>
      <c r="D127" s="12">
        <f t="shared" ref="D127:F127" si="71">D128+D129+D130+D131</f>
        <v>10161.700000000001</v>
      </c>
      <c r="E127" s="12">
        <f t="shared" si="71"/>
        <v>4313.6149999999998</v>
      </c>
      <c r="F127" s="12">
        <f t="shared" si="71"/>
        <v>0</v>
      </c>
      <c r="G127" s="12">
        <f>G128+G129+G130+G131</f>
        <v>0</v>
      </c>
      <c r="H127" s="54" t="s">
        <v>55</v>
      </c>
      <c r="I127" s="54" t="s">
        <v>53</v>
      </c>
      <c r="J127" s="55">
        <v>2.0350000000000001</v>
      </c>
      <c r="K127" s="56"/>
      <c r="L127" s="54">
        <v>0</v>
      </c>
      <c r="M127" s="54">
        <v>6.55</v>
      </c>
      <c r="N127" s="54">
        <v>0</v>
      </c>
      <c r="O127" s="54">
        <v>0</v>
      </c>
    </row>
    <row r="128" spans="1:15" ht="16.5" thickBot="1" x14ac:dyDescent="0.3">
      <c r="A128" s="4" t="s">
        <v>15</v>
      </c>
      <c r="B128" s="40"/>
      <c r="C128" s="12">
        <f t="shared" ref="C128:C131" si="72">D128+E128+F128+G128</f>
        <v>2888.9349999999999</v>
      </c>
      <c r="D128" s="8">
        <v>0</v>
      </c>
      <c r="E128" s="8">
        <v>2888.9349999999999</v>
      </c>
      <c r="F128" s="14">
        <v>0</v>
      </c>
      <c r="G128" s="12">
        <v>0</v>
      </c>
      <c r="H128" s="40"/>
      <c r="I128" s="40"/>
      <c r="J128" s="50"/>
      <c r="K128" s="51"/>
      <c r="L128" s="40"/>
      <c r="M128" s="40"/>
      <c r="N128" s="40"/>
      <c r="O128" s="40"/>
    </row>
    <row r="129" spans="1:15" ht="16.5" thickBot="1" x14ac:dyDescent="0.3">
      <c r="A129" s="4" t="s">
        <v>16</v>
      </c>
      <c r="B129" s="40"/>
      <c r="C129" s="12">
        <f t="shared" si="72"/>
        <v>8689.81</v>
      </c>
      <c r="D129" s="8">
        <v>7621.3</v>
      </c>
      <c r="E129" s="8">
        <v>1068.51</v>
      </c>
      <c r="F129" s="14">
        <v>0</v>
      </c>
      <c r="G129" s="12">
        <v>0</v>
      </c>
      <c r="H129" s="40"/>
      <c r="I129" s="40"/>
      <c r="J129" s="50"/>
      <c r="K129" s="51"/>
      <c r="L129" s="40"/>
      <c r="M129" s="40"/>
      <c r="N129" s="40"/>
      <c r="O129" s="40"/>
    </row>
    <row r="130" spans="1:15" ht="16.5" thickBot="1" x14ac:dyDescent="0.3">
      <c r="A130" s="4" t="s">
        <v>17</v>
      </c>
      <c r="B130" s="40"/>
      <c r="C130" s="12">
        <f t="shared" si="72"/>
        <v>0</v>
      </c>
      <c r="D130" s="8">
        <v>0</v>
      </c>
      <c r="E130" s="8">
        <v>0</v>
      </c>
      <c r="F130" s="14">
        <v>0</v>
      </c>
      <c r="G130" s="12">
        <v>0</v>
      </c>
      <c r="H130" s="40"/>
      <c r="I130" s="40"/>
      <c r="J130" s="50"/>
      <c r="K130" s="51"/>
      <c r="L130" s="40"/>
      <c r="M130" s="40"/>
      <c r="N130" s="40"/>
      <c r="O130" s="40"/>
    </row>
    <row r="131" spans="1:15" ht="16.5" thickBot="1" x14ac:dyDescent="0.3">
      <c r="A131" s="4" t="s">
        <v>18</v>
      </c>
      <c r="B131" s="35"/>
      <c r="C131" s="12">
        <f t="shared" si="72"/>
        <v>2896.57</v>
      </c>
      <c r="D131" s="8">
        <v>2540.4</v>
      </c>
      <c r="E131" s="8">
        <v>356.17</v>
      </c>
      <c r="F131" s="14">
        <v>0</v>
      </c>
      <c r="G131" s="12">
        <v>0</v>
      </c>
      <c r="H131" s="35"/>
      <c r="I131" s="35"/>
      <c r="J131" s="38"/>
      <c r="K131" s="39"/>
      <c r="L131" s="35"/>
      <c r="M131" s="35"/>
      <c r="N131" s="35"/>
      <c r="O131" s="35"/>
    </row>
    <row r="132" spans="1:15" ht="151.5" customHeight="1" thickBot="1" x14ac:dyDescent="0.3">
      <c r="A132" s="4" t="s">
        <v>56</v>
      </c>
      <c r="B132" s="54" t="s">
        <v>22</v>
      </c>
      <c r="C132" s="12">
        <f>D132+E132+F132+G132</f>
        <v>0</v>
      </c>
      <c r="D132" s="12">
        <f t="shared" ref="D132:F132" si="73">D133+D134+D135+D136</f>
        <v>0</v>
      </c>
      <c r="E132" s="12">
        <f t="shared" si="73"/>
        <v>0</v>
      </c>
      <c r="F132" s="12">
        <f t="shared" si="73"/>
        <v>0</v>
      </c>
      <c r="G132" s="12">
        <f>G133+G134+G135+G136</f>
        <v>0</v>
      </c>
      <c r="H132" s="54" t="s">
        <v>57</v>
      </c>
      <c r="I132" s="54" t="s">
        <v>53</v>
      </c>
      <c r="J132" s="55">
        <v>0</v>
      </c>
      <c r="K132" s="56"/>
      <c r="L132" s="54">
        <v>0</v>
      </c>
      <c r="M132" s="54">
        <v>0</v>
      </c>
      <c r="N132" s="79">
        <v>0</v>
      </c>
      <c r="O132" s="54">
        <v>0</v>
      </c>
    </row>
    <row r="133" spans="1:15" ht="16.5" thickBot="1" x14ac:dyDescent="0.3">
      <c r="A133" s="4" t="s">
        <v>15</v>
      </c>
      <c r="B133" s="40"/>
      <c r="C133" s="12">
        <f t="shared" ref="C133:C136" si="74">D133+E133+F133+G133</f>
        <v>0</v>
      </c>
      <c r="D133" s="8">
        <v>0</v>
      </c>
      <c r="E133" s="8">
        <v>0</v>
      </c>
      <c r="F133" s="14">
        <v>0</v>
      </c>
      <c r="G133" s="12">
        <v>0</v>
      </c>
      <c r="H133" s="40"/>
      <c r="I133" s="40"/>
      <c r="J133" s="50"/>
      <c r="K133" s="51"/>
      <c r="L133" s="40"/>
      <c r="M133" s="40"/>
      <c r="N133" s="80"/>
      <c r="O133" s="40"/>
    </row>
    <row r="134" spans="1:15" ht="16.5" thickBot="1" x14ac:dyDescent="0.3">
      <c r="A134" s="4" t="s">
        <v>16</v>
      </c>
      <c r="B134" s="40"/>
      <c r="C134" s="12">
        <f t="shared" si="74"/>
        <v>0</v>
      </c>
      <c r="D134" s="8">
        <v>0</v>
      </c>
      <c r="E134" s="8">
        <v>0</v>
      </c>
      <c r="F134" s="14">
        <v>0</v>
      </c>
      <c r="G134" s="12">
        <v>0</v>
      </c>
      <c r="H134" s="40"/>
      <c r="I134" s="40"/>
      <c r="J134" s="50"/>
      <c r="K134" s="51"/>
      <c r="L134" s="40"/>
      <c r="M134" s="40"/>
      <c r="N134" s="80"/>
      <c r="O134" s="40"/>
    </row>
    <row r="135" spans="1:15" ht="16.5" thickBot="1" x14ac:dyDescent="0.3">
      <c r="A135" s="4" t="s">
        <v>17</v>
      </c>
      <c r="B135" s="40"/>
      <c r="C135" s="12">
        <f t="shared" si="74"/>
        <v>0</v>
      </c>
      <c r="D135" s="8">
        <v>0</v>
      </c>
      <c r="E135" s="8">
        <v>0</v>
      </c>
      <c r="F135" s="14">
        <v>0</v>
      </c>
      <c r="G135" s="12">
        <v>0</v>
      </c>
      <c r="H135" s="40"/>
      <c r="I135" s="40"/>
      <c r="J135" s="50"/>
      <c r="K135" s="51"/>
      <c r="L135" s="40"/>
      <c r="M135" s="40"/>
      <c r="N135" s="80"/>
      <c r="O135" s="40"/>
    </row>
    <row r="136" spans="1:15" ht="16.5" thickBot="1" x14ac:dyDescent="0.3">
      <c r="A136" s="4" t="s">
        <v>18</v>
      </c>
      <c r="B136" s="35"/>
      <c r="C136" s="12">
        <f t="shared" si="74"/>
        <v>0</v>
      </c>
      <c r="D136" s="8">
        <v>0</v>
      </c>
      <c r="E136" s="8">
        <v>0</v>
      </c>
      <c r="F136" s="14">
        <v>0</v>
      </c>
      <c r="G136" s="12">
        <v>0</v>
      </c>
      <c r="H136" s="35"/>
      <c r="I136" s="35"/>
      <c r="J136" s="38"/>
      <c r="K136" s="39"/>
      <c r="L136" s="35"/>
      <c r="M136" s="35"/>
      <c r="N136" s="81"/>
      <c r="O136" s="35"/>
    </row>
    <row r="137" spans="1:15" ht="66.75" customHeight="1" thickBot="1" x14ac:dyDescent="0.3">
      <c r="A137" s="75" t="s">
        <v>58</v>
      </c>
      <c r="B137" s="76"/>
      <c r="C137" s="12">
        <v>0</v>
      </c>
      <c r="D137" s="8">
        <v>0</v>
      </c>
      <c r="E137" s="8">
        <v>0</v>
      </c>
      <c r="F137" s="14">
        <v>0</v>
      </c>
      <c r="G137" s="12">
        <v>0</v>
      </c>
      <c r="H137" s="1"/>
      <c r="I137" s="1"/>
      <c r="J137" s="52"/>
      <c r="K137" s="53"/>
      <c r="L137" s="1"/>
      <c r="M137" s="1"/>
      <c r="N137" s="1"/>
      <c r="O137" s="1"/>
    </row>
    <row r="138" spans="1:15" ht="16.5" thickBot="1" x14ac:dyDescent="0.3">
      <c r="A138" s="31" t="s">
        <v>15</v>
      </c>
      <c r="B138" s="32"/>
      <c r="C138" s="12">
        <f t="shared" ref="C138:C141" si="75">D138+E138+F138+G138</f>
        <v>0</v>
      </c>
      <c r="D138" s="12">
        <f t="shared" ref="D138:F140" si="76">D143</f>
        <v>0</v>
      </c>
      <c r="E138" s="12">
        <f t="shared" si="76"/>
        <v>0</v>
      </c>
      <c r="F138" s="12">
        <f t="shared" si="76"/>
        <v>0</v>
      </c>
      <c r="G138" s="12">
        <f t="shared" ref="G138:G140" si="77">G143</f>
        <v>0</v>
      </c>
      <c r="H138" s="1"/>
      <c r="I138" s="1"/>
      <c r="J138" s="31"/>
      <c r="K138" s="33"/>
      <c r="L138" s="1"/>
      <c r="M138" s="1"/>
      <c r="N138" s="1"/>
      <c r="O138" s="1"/>
    </row>
    <row r="139" spans="1:15" ht="16.5" thickBot="1" x14ac:dyDescent="0.3">
      <c r="A139" s="31" t="s">
        <v>16</v>
      </c>
      <c r="B139" s="32"/>
      <c r="C139" s="12">
        <f t="shared" si="75"/>
        <v>0</v>
      </c>
      <c r="D139" s="12">
        <f t="shared" si="76"/>
        <v>0</v>
      </c>
      <c r="E139" s="12">
        <f t="shared" si="76"/>
        <v>0</v>
      </c>
      <c r="F139" s="12">
        <f t="shared" si="76"/>
        <v>0</v>
      </c>
      <c r="G139" s="12">
        <f t="shared" si="77"/>
        <v>0</v>
      </c>
      <c r="H139" s="1"/>
      <c r="I139" s="1"/>
      <c r="J139" s="31"/>
      <c r="K139" s="33"/>
      <c r="L139" s="1"/>
      <c r="M139" s="1"/>
      <c r="N139" s="1"/>
      <c r="O139" s="1"/>
    </row>
    <row r="140" spans="1:15" ht="16.5" thickBot="1" x14ac:dyDescent="0.3">
      <c r="A140" s="31" t="s">
        <v>17</v>
      </c>
      <c r="B140" s="32"/>
      <c r="C140" s="12">
        <f t="shared" si="75"/>
        <v>0</v>
      </c>
      <c r="D140" s="12">
        <f t="shared" si="76"/>
        <v>0</v>
      </c>
      <c r="E140" s="12">
        <f t="shared" si="76"/>
        <v>0</v>
      </c>
      <c r="F140" s="12">
        <f t="shared" si="76"/>
        <v>0</v>
      </c>
      <c r="G140" s="12">
        <f t="shared" si="77"/>
        <v>0</v>
      </c>
      <c r="H140" s="1"/>
      <c r="I140" s="1"/>
      <c r="J140" s="31"/>
      <c r="K140" s="33"/>
      <c r="L140" s="1"/>
      <c r="M140" s="1"/>
      <c r="N140" s="1"/>
      <c r="O140" s="1"/>
    </row>
    <row r="141" spans="1:15" ht="16.5" thickBot="1" x14ac:dyDescent="0.3">
      <c r="A141" s="31" t="s">
        <v>18</v>
      </c>
      <c r="B141" s="32"/>
      <c r="C141" s="12">
        <f t="shared" si="75"/>
        <v>0</v>
      </c>
      <c r="D141" s="12">
        <f t="shared" ref="D141:F141" si="78">D146</f>
        <v>0</v>
      </c>
      <c r="E141" s="12">
        <f t="shared" si="78"/>
        <v>0</v>
      </c>
      <c r="F141" s="12">
        <f t="shared" si="78"/>
        <v>0</v>
      </c>
      <c r="G141" s="12">
        <f>G146</f>
        <v>0</v>
      </c>
      <c r="H141" s="1"/>
      <c r="I141" s="1"/>
      <c r="J141" s="31"/>
      <c r="K141" s="33"/>
      <c r="L141" s="1"/>
      <c r="M141" s="1"/>
      <c r="N141" s="1"/>
      <c r="O141" s="1"/>
    </row>
    <row r="142" spans="1:15" ht="95.25" thickBot="1" x14ac:dyDescent="0.3">
      <c r="A142" s="4" t="s">
        <v>59</v>
      </c>
      <c r="B142" s="34" t="s">
        <v>22</v>
      </c>
      <c r="C142" s="12">
        <f>D142+E142+F142+G142</f>
        <v>0</v>
      </c>
      <c r="D142" s="12">
        <f t="shared" ref="D142:F142" si="79">D143+D144+D145+D146</f>
        <v>0</v>
      </c>
      <c r="E142" s="12">
        <f t="shared" si="79"/>
        <v>0</v>
      </c>
      <c r="F142" s="12">
        <f t="shared" si="79"/>
        <v>0</v>
      </c>
      <c r="G142" s="12">
        <f>G143+G144+G145+G146</f>
        <v>0</v>
      </c>
      <c r="H142" s="34" t="s">
        <v>60</v>
      </c>
      <c r="I142" s="34" t="s">
        <v>44</v>
      </c>
      <c r="J142" s="36">
        <v>1</v>
      </c>
      <c r="K142" s="37"/>
      <c r="L142" s="34">
        <v>0</v>
      </c>
      <c r="M142" s="34">
        <v>0</v>
      </c>
      <c r="N142" s="34">
        <v>0</v>
      </c>
      <c r="O142" s="34">
        <v>0</v>
      </c>
    </row>
    <row r="143" spans="1:15" ht="16.5" thickBot="1" x14ac:dyDescent="0.3">
      <c r="A143" s="4" t="s">
        <v>15</v>
      </c>
      <c r="B143" s="40"/>
      <c r="C143" s="12">
        <f>D143+E143+F143+G143</f>
        <v>0</v>
      </c>
      <c r="D143" s="8">
        <v>0</v>
      </c>
      <c r="E143" s="8">
        <v>0</v>
      </c>
      <c r="F143" s="14">
        <v>0</v>
      </c>
      <c r="G143" s="12">
        <v>0</v>
      </c>
      <c r="H143" s="40"/>
      <c r="I143" s="40"/>
      <c r="J143" s="50"/>
      <c r="K143" s="51"/>
      <c r="L143" s="40"/>
      <c r="M143" s="40"/>
      <c r="N143" s="40"/>
      <c r="O143" s="40"/>
    </row>
    <row r="144" spans="1:15" ht="16.5" thickBot="1" x14ac:dyDescent="0.3">
      <c r="A144" s="4" t="s">
        <v>16</v>
      </c>
      <c r="B144" s="40"/>
      <c r="C144" s="12">
        <f t="shared" ref="C144:C146" si="80">D144+E144+F144+G144</f>
        <v>0</v>
      </c>
      <c r="D144" s="8">
        <v>0</v>
      </c>
      <c r="E144" s="8">
        <v>0</v>
      </c>
      <c r="F144" s="14">
        <v>0</v>
      </c>
      <c r="G144" s="12">
        <v>0</v>
      </c>
      <c r="H144" s="40"/>
      <c r="I144" s="40"/>
      <c r="J144" s="50"/>
      <c r="K144" s="51"/>
      <c r="L144" s="40"/>
      <c r="M144" s="40"/>
      <c r="N144" s="40"/>
      <c r="O144" s="40"/>
    </row>
    <row r="145" spans="1:15" ht="16.5" thickBot="1" x14ac:dyDescent="0.3">
      <c r="A145" s="4" t="s">
        <v>17</v>
      </c>
      <c r="B145" s="40"/>
      <c r="C145" s="12">
        <f t="shared" si="80"/>
        <v>0</v>
      </c>
      <c r="D145" s="8">
        <v>0</v>
      </c>
      <c r="E145" s="8">
        <v>0</v>
      </c>
      <c r="F145" s="14">
        <v>0</v>
      </c>
      <c r="G145" s="12">
        <v>0</v>
      </c>
      <c r="H145" s="40"/>
      <c r="I145" s="40"/>
      <c r="J145" s="50"/>
      <c r="K145" s="51"/>
      <c r="L145" s="40"/>
      <c r="M145" s="40"/>
      <c r="N145" s="40"/>
      <c r="O145" s="40"/>
    </row>
    <row r="146" spans="1:15" ht="16.5" thickBot="1" x14ac:dyDescent="0.3">
      <c r="A146" s="4" t="s">
        <v>18</v>
      </c>
      <c r="B146" s="35"/>
      <c r="C146" s="12">
        <f t="shared" si="80"/>
        <v>0</v>
      </c>
      <c r="D146" s="8">
        <v>0</v>
      </c>
      <c r="E146" s="8">
        <v>0</v>
      </c>
      <c r="F146" s="14">
        <v>0</v>
      </c>
      <c r="G146" s="12">
        <v>0</v>
      </c>
      <c r="H146" s="35"/>
      <c r="I146" s="35"/>
      <c r="J146" s="38"/>
      <c r="K146" s="39"/>
      <c r="L146" s="35"/>
      <c r="M146" s="35"/>
      <c r="N146" s="35"/>
      <c r="O146" s="35"/>
    </row>
  </sheetData>
  <mergeCells count="238">
    <mergeCell ref="A139:B139"/>
    <mergeCell ref="J139:K139"/>
    <mergeCell ref="A140:B140"/>
    <mergeCell ref="J140:K140"/>
    <mergeCell ref="A137:B137"/>
    <mergeCell ref="J137:K137"/>
    <mergeCell ref="A138:B138"/>
    <mergeCell ref="J138:K138"/>
    <mergeCell ref="L132:L136"/>
    <mergeCell ref="L142:L146"/>
    <mergeCell ref="M142:M146"/>
    <mergeCell ref="N142:N146"/>
    <mergeCell ref="O142:O146"/>
    <mergeCell ref="A141:B141"/>
    <mergeCell ref="J141:K141"/>
    <mergeCell ref="B142:B146"/>
    <mergeCell ref="H142:H146"/>
    <mergeCell ref="I142:I146"/>
    <mergeCell ref="J142:K146"/>
    <mergeCell ref="I122:I126"/>
    <mergeCell ref="J122:K126"/>
    <mergeCell ref="L122:L126"/>
    <mergeCell ref="M122:M126"/>
    <mergeCell ref="N122:N126"/>
    <mergeCell ref="O122:O126"/>
    <mergeCell ref="B122:B126"/>
    <mergeCell ref="B132:B136"/>
    <mergeCell ref="H132:H136"/>
    <mergeCell ref="I132:I136"/>
    <mergeCell ref="J132:K136"/>
    <mergeCell ref="O127:O131"/>
    <mergeCell ref="H127:H131"/>
    <mergeCell ref="I127:I131"/>
    <mergeCell ref="J127:K131"/>
    <mergeCell ref="L127:L131"/>
    <mergeCell ref="M127:M131"/>
    <mergeCell ref="N127:N131"/>
    <mergeCell ref="B127:B131"/>
    <mergeCell ref="M132:M136"/>
    <mergeCell ref="N132:N136"/>
    <mergeCell ref="O132:O136"/>
    <mergeCell ref="A120:B120"/>
    <mergeCell ref="A121:B121"/>
    <mergeCell ref="I117:I121"/>
    <mergeCell ref="J117:K121"/>
    <mergeCell ref="L117:L121"/>
    <mergeCell ref="M117:M121"/>
    <mergeCell ref="N117:N121"/>
    <mergeCell ref="O117:O121"/>
    <mergeCell ref="A117:B117"/>
    <mergeCell ref="H117:H121"/>
    <mergeCell ref="A118:B118"/>
    <mergeCell ref="A119:B119"/>
    <mergeCell ref="L112:L116"/>
    <mergeCell ref="M112:M116"/>
    <mergeCell ref="N112:N116"/>
    <mergeCell ref="O112:O116"/>
    <mergeCell ref="A111:B111"/>
    <mergeCell ref="J111:K111"/>
    <mergeCell ref="B112:B116"/>
    <mergeCell ref="H112:H116"/>
    <mergeCell ref="I112:I116"/>
    <mergeCell ref="J112:K116"/>
    <mergeCell ref="A109:B109"/>
    <mergeCell ref="J109:K109"/>
    <mergeCell ref="A110:B110"/>
    <mergeCell ref="J110:K110"/>
    <mergeCell ref="A107:B107"/>
    <mergeCell ref="J107:K107"/>
    <mergeCell ref="A108:B108"/>
    <mergeCell ref="J108:K108"/>
    <mergeCell ref="L102:L106"/>
    <mergeCell ref="M102:M106"/>
    <mergeCell ref="N102:N106"/>
    <mergeCell ref="O102:O106"/>
    <mergeCell ref="B102:B106"/>
    <mergeCell ref="H102:H106"/>
    <mergeCell ref="I102:I106"/>
    <mergeCell ref="J102:K106"/>
    <mergeCell ref="A100:B100"/>
    <mergeCell ref="J100:K100"/>
    <mergeCell ref="A101:B101"/>
    <mergeCell ref="J101:K101"/>
    <mergeCell ref="A98:B98"/>
    <mergeCell ref="J98:K98"/>
    <mergeCell ref="A99:B99"/>
    <mergeCell ref="J99:K99"/>
    <mergeCell ref="A96:B96"/>
    <mergeCell ref="J96:K96"/>
    <mergeCell ref="A97:B97"/>
    <mergeCell ref="J97:K97"/>
    <mergeCell ref="A94:B94"/>
    <mergeCell ref="J94:K94"/>
    <mergeCell ref="A95:B95"/>
    <mergeCell ref="J95:K95"/>
    <mergeCell ref="A92:B92"/>
    <mergeCell ref="J92:K92"/>
    <mergeCell ref="A93:B93"/>
    <mergeCell ref="J93:K93"/>
    <mergeCell ref="L87:L91"/>
    <mergeCell ref="M87:M91"/>
    <mergeCell ref="N87:N91"/>
    <mergeCell ref="O87:O91"/>
    <mergeCell ref="B87:B91"/>
    <mergeCell ref="H87:H91"/>
    <mergeCell ref="I87:I91"/>
    <mergeCell ref="J87:K91"/>
    <mergeCell ref="A85:B85"/>
    <mergeCell ref="J85:K85"/>
    <mergeCell ref="A86:B86"/>
    <mergeCell ref="J86:K86"/>
    <mergeCell ref="J82:K82"/>
    <mergeCell ref="A83:B83"/>
    <mergeCell ref="J83:K83"/>
    <mergeCell ref="A84:B84"/>
    <mergeCell ref="J84:K84"/>
    <mergeCell ref="A82:B82"/>
    <mergeCell ref="I77:I81"/>
    <mergeCell ref="J77:K81"/>
    <mergeCell ref="L77:L81"/>
    <mergeCell ref="M77:M81"/>
    <mergeCell ref="N77:N81"/>
    <mergeCell ref="O77:O81"/>
    <mergeCell ref="B77:B81"/>
    <mergeCell ref="H77:H81"/>
    <mergeCell ref="L72:L76"/>
    <mergeCell ref="M72:M76"/>
    <mergeCell ref="N72:N76"/>
    <mergeCell ref="O72:O76"/>
    <mergeCell ref="A71:B71"/>
    <mergeCell ref="J71:K71"/>
    <mergeCell ref="B72:B76"/>
    <mergeCell ref="H72:H76"/>
    <mergeCell ref="I72:I76"/>
    <mergeCell ref="J72:K76"/>
    <mergeCell ref="A69:B69"/>
    <mergeCell ref="J69:K69"/>
    <mergeCell ref="A70:B70"/>
    <mergeCell ref="J70:K70"/>
    <mergeCell ref="A67:B67"/>
    <mergeCell ref="J67:K67"/>
    <mergeCell ref="A68:B68"/>
    <mergeCell ref="J68:K68"/>
    <mergeCell ref="A65:B65"/>
    <mergeCell ref="J65:K65"/>
    <mergeCell ref="A66:B66"/>
    <mergeCell ref="J66:K66"/>
    <mergeCell ref="J62:K62"/>
    <mergeCell ref="A63:B63"/>
    <mergeCell ref="J63:K63"/>
    <mergeCell ref="A64:B64"/>
    <mergeCell ref="J64:K64"/>
    <mergeCell ref="A62:B62"/>
    <mergeCell ref="I57:I61"/>
    <mergeCell ref="J57:K61"/>
    <mergeCell ref="L57:L61"/>
    <mergeCell ref="M57:M61"/>
    <mergeCell ref="N57:N61"/>
    <mergeCell ref="O57:O61"/>
    <mergeCell ref="B57:B61"/>
    <mergeCell ref="H57:H61"/>
    <mergeCell ref="L52:L56"/>
    <mergeCell ref="M52:M56"/>
    <mergeCell ref="N52:N56"/>
    <mergeCell ref="O52:O56"/>
    <mergeCell ref="A51:B51"/>
    <mergeCell ref="J51:K51"/>
    <mergeCell ref="B52:B56"/>
    <mergeCell ref="H52:H56"/>
    <mergeCell ref="I52:I56"/>
    <mergeCell ref="J52:K56"/>
    <mergeCell ref="A49:B49"/>
    <mergeCell ref="J49:K49"/>
    <mergeCell ref="A50:B50"/>
    <mergeCell ref="J50:K50"/>
    <mergeCell ref="A47:B47"/>
    <mergeCell ref="J47:K47"/>
    <mergeCell ref="A48:B48"/>
    <mergeCell ref="J48:K48"/>
    <mergeCell ref="L42:L46"/>
    <mergeCell ref="M42:M46"/>
    <mergeCell ref="N42:N46"/>
    <mergeCell ref="O42:O46"/>
    <mergeCell ref="B42:B46"/>
    <mergeCell ref="H42:H46"/>
    <mergeCell ref="I42:I46"/>
    <mergeCell ref="J42:K46"/>
    <mergeCell ref="L37:L41"/>
    <mergeCell ref="M37:M41"/>
    <mergeCell ref="N37:N41"/>
    <mergeCell ref="O37:O41"/>
    <mergeCell ref="B37:B41"/>
    <mergeCell ref="H37:H41"/>
    <mergeCell ref="I37:I41"/>
    <mergeCell ref="J37:K41"/>
    <mergeCell ref="A35:B35"/>
    <mergeCell ref="J35:K35"/>
    <mergeCell ref="A36:B36"/>
    <mergeCell ref="J36:K36"/>
    <mergeCell ref="A33:B33"/>
    <mergeCell ref="J33:K33"/>
    <mergeCell ref="A34:B34"/>
    <mergeCell ref="J34:K34"/>
    <mergeCell ref="A31:B31"/>
    <mergeCell ref="J31:K31"/>
    <mergeCell ref="A32:B32"/>
    <mergeCell ref="J32:K32"/>
    <mergeCell ref="A29:B29"/>
    <mergeCell ref="J29:K29"/>
    <mergeCell ref="A30:B30"/>
    <mergeCell ref="J30:K30"/>
    <mergeCell ref="A27:B27"/>
    <mergeCell ref="J27:K27"/>
    <mergeCell ref="A28:B28"/>
    <mergeCell ref="J28:K28"/>
    <mergeCell ref="A25:B25"/>
    <mergeCell ref="J25:K25"/>
    <mergeCell ref="A26:B26"/>
    <mergeCell ref="J26:K26"/>
    <mergeCell ref="A23:B23"/>
    <mergeCell ref="J23:K23"/>
    <mergeCell ref="A24:B24"/>
    <mergeCell ref="J24:K24"/>
    <mergeCell ref="A14:O14"/>
    <mergeCell ref="A15:O15"/>
    <mergeCell ref="A16:O16"/>
    <mergeCell ref="J21:K21"/>
    <mergeCell ref="A22:B22"/>
    <mergeCell ref="J22:K22"/>
    <mergeCell ref="I19:I20"/>
    <mergeCell ref="J19:K20"/>
    <mergeCell ref="A18:A20"/>
    <mergeCell ref="B18:B20"/>
    <mergeCell ref="C19:C20"/>
    <mergeCell ref="H19:H20"/>
    <mergeCell ref="H18:O18"/>
    <mergeCell ref="D19:G19"/>
    <mergeCell ref="L19:O19"/>
  </mergeCells>
  <pageMargins left="0.11811023622047245" right="0.11811023622047245" top="0.55118110236220474" bottom="0.15748031496062992" header="0.31496062992125984" footer="0.19685039370078741"/>
  <pageSetup paperSize="9" scale="86" firstPageNumber="4" fitToWidth="8" fitToHeight="8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2019-12-23T06:11:23Z</cp:lastPrinted>
  <dcterms:created xsi:type="dcterms:W3CDTF">2019-01-28T06:05:21Z</dcterms:created>
  <dcterms:modified xsi:type="dcterms:W3CDTF">2020-01-16T04:23:49Z</dcterms:modified>
</cp:coreProperties>
</file>