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'Лист1'!$A$1:$M$16</definedName>
  </definedNames>
  <calcPr fullCalcOnLoad="1"/>
</workbook>
</file>

<file path=xl/sharedStrings.xml><?xml version="1.0" encoding="utf-8"?>
<sst xmlns="http://schemas.openxmlformats.org/spreadsheetml/2006/main" count="25" uniqueCount="20">
  <si>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</si>
  <si>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</si>
  <si>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</si>
  <si>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</si>
  <si>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</si>
  <si>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</si>
  <si>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</si>
  <si>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</si>
  <si>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</si>
  <si>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</si>
  <si>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</si>
  <si>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</si>
  <si>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</si>
  <si>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</si>
  <si>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</si>
  <si>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</si>
  <si>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</si>
  <si>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</si>
  <si>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</si>
  <si>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09.01.2023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</si>
</sst>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1">
      <selection activeCell="J15" sqref="J15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10" width="9.253906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3.2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"/>
    </row>
    <row r="4" spans="1:13" ht="13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35.25" customHeight="1">
      <c r="A5" s="55" t="s">
        <v>10</v>
      </c>
      <c r="B5" s="37" t="s">
        <v>11</v>
      </c>
      <c r="C5" s="51"/>
      <c r="D5" s="38"/>
      <c r="E5" s="37" t="s">
        <v>17</v>
      </c>
      <c r="F5" s="51"/>
      <c r="G5" s="37" t="s">
        <v>15</v>
      </c>
      <c r="H5" s="38"/>
      <c r="I5" s="41" t="s">
        <v>16</v>
      </c>
      <c r="J5" s="41" t="s">
        <v>12</v>
      </c>
      <c r="K5" s="41" t="s">
        <v>13</v>
      </c>
      <c r="L5" s="37" t="s">
        <v>14</v>
      </c>
      <c r="M5" s="46"/>
    </row>
    <row r="6" spans="1:36" ht="30.75" customHeight="1">
      <c r="A6" s="56"/>
      <c r="B6" s="39"/>
      <c r="C6" s="52"/>
      <c r="D6" s="40"/>
      <c r="E6" s="53"/>
      <c r="F6" s="54"/>
      <c r="G6" s="39"/>
      <c r="H6" s="40"/>
      <c r="I6" s="42"/>
      <c r="J6" s="43"/>
      <c r="K6" s="42"/>
      <c r="L6" s="39"/>
      <c r="M6" s="4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6"/>
      <c r="B7" s="4"/>
      <c r="C7" s="4" t="s">
        <v>5</v>
      </c>
      <c r="D7" s="4" t="s">
        <v>5</v>
      </c>
      <c r="E7" s="53"/>
      <c r="F7" s="54"/>
      <c r="G7" s="4" t="s">
        <v>5</v>
      </c>
      <c r="H7" s="4" t="s">
        <v>5</v>
      </c>
      <c r="I7" s="42"/>
      <c r="J7" s="44" t="s">
        <v>5</v>
      </c>
      <c r="K7" s="42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7"/>
      <c r="B8" s="4"/>
      <c r="C8" s="4">
        <v>2022</v>
      </c>
      <c r="D8" s="4">
        <v>2023</v>
      </c>
      <c r="E8" s="39"/>
      <c r="F8" s="52"/>
      <c r="G8" s="4">
        <v>2022</v>
      </c>
      <c r="H8" s="4">
        <v>2023</v>
      </c>
      <c r="I8" s="43"/>
      <c r="J8" s="45"/>
      <c r="K8" s="43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7</v>
      </c>
      <c r="B9" s="7"/>
      <c r="C9" s="8">
        <f aca="true" t="shared" si="0" ref="C9:C14">G9/L9</f>
        <v>13.416666666666666</v>
      </c>
      <c r="D9" s="8">
        <f aca="true" t="shared" si="1" ref="D9:D15">H9/M9</f>
        <v>23.484848484848484</v>
      </c>
      <c r="E9" s="8">
        <f aca="true" t="shared" si="2" ref="E9:E15">D9-C9</f>
        <v>10.068181818181818</v>
      </c>
      <c r="F9" s="9"/>
      <c r="G9" s="35">
        <v>1610</v>
      </c>
      <c r="H9" s="10">
        <v>3100</v>
      </c>
      <c r="I9" s="10">
        <f aca="true" t="shared" si="3" ref="I9:I15">(H9-G9)</f>
        <v>1490</v>
      </c>
      <c r="J9" s="10">
        <v>3050</v>
      </c>
      <c r="K9" s="11">
        <f aca="true" t="shared" si="4" ref="K9:K14">(J9/H9)*100</f>
        <v>98.38709677419355</v>
      </c>
      <c r="L9" s="35">
        <v>120</v>
      </c>
      <c r="M9" s="33">
        <v>132</v>
      </c>
      <c r="N9" s="1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0</v>
      </c>
      <c r="B10" s="7"/>
      <c r="C10" s="8">
        <f t="shared" si="0"/>
        <v>9.25214592274678</v>
      </c>
      <c r="D10" s="8">
        <f t="shared" si="1"/>
        <v>12.641210374639769</v>
      </c>
      <c r="E10" s="8">
        <f t="shared" si="2"/>
        <v>3.389064451892988</v>
      </c>
      <c r="F10" s="9"/>
      <c r="G10" s="35">
        <v>8623</v>
      </c>
      <c r="H10" s="10">
        <v>8773</v>
      </c>
      <c r="I10" s="10">
        <f t="shared" si="3"/>
        <v>150</v>
      </c>
      <c r="J10" s="10">
        <v>7820</v>
      </c>
      <c r="K10" s="11">
        <f t="shared" si="4"/>
        <v>89.13712527071698</v>
      </c>
      <c r="L10" s="35">
        <v>932</v>
      </c>
      <c r="M10" s="33">
        <v>694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1</v>
      </c>
      <c r="B11" s="7"/>
      <c r="C11" s="8">
        <f t="shared" si="0"/>
        <v>18.81111111111111</v>
      </c>
      <c r="D11" s="8">
        <f t="shared" si="1"/>
        <v>16.033333333333335</v>
      </c>
      <c r="E11" s="8">
        <f t="shared" si="2"/>
        <v>-2.777777777777775</v>
      </c>
      <c r="F11" s="9"/>
      <c r="G11" s="35">
        <v>8465</v>
      </c>
      <c r="H11" s="10">
        <v>7215</v>
      </c>
      <c r="I11" s="10">
        <f t="shared" si="3"/>
        <v>-1250</v>
      </c>
      <c r="J11" s="10">
        <v>6915</v>
      </c>
      <c r="K11" s="11">
        <f t="shared" si="4"/>
        <v>95.84199584199584</v>
      </c>
      <c r="L11" s="35">
        <v>450</v>
      </c>
      <c r="M11" s="33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9</v>
      </c>
      <c r="B12" s="7"/>
      <c r="C12" s="8">
        <f t="shared" si="0"/>
        <v>12.068493150684931</v>
      </c>
      <c r="D12" s="8">
        <f t="shared" si="1"/>
        <v>10.547945205479452</v>
      </c>
      <c r="E12" s="8">
        <f t="shared" si="2"/>
        <v>-1.5205479452054789</v>
      </c>
      <c r="F12" s="9"/>
      <c r="G12" s="35">
        <v>4405</v>
      </c>
      <c r="H12" s="10">
        <v>3850</v>
      </c>
      <c r="I12" s="10">
        <f t="shared" si="3"/>
        <v>-555</v>
      </c>
      <c r="J12" s="10">
        <v>3650</v>
      </c>
      <c r="K12" s="11">
        <f t="shared" si="4"/>
        <v>94.8051948051948</v>
      </c>
      <c r="L12" s="35">
        <v>365</v>
      </c>
      <c r="M12" s="33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2</v>
      </c>
      <c r="B13" s="7"/>
      <c r="C13" s="8">
        <f t="shared" si="0"/>
        <v>20.510204081632654</v>
      </c>
      <c r="D13" s="8">
        <f t="shared" si="1"/>
        <v>21.792260692464357</v>
      </c>
      <c r="E13" s="8">
        <f t="shared" si="2"/>
        <v>1.2820566108317024</v>
      </c>
      <c r="F13" s="9"/>
      <c r="G13" s="35">
        <v>10050</v>
      </c>
      <c r="H13" s="10">
        <v>10700</v>
      </c>
      <c r="I13" s="10">
        <f t="shared" si="3"/>
        <v>650</v>
      </c>
      <c r="J13" s="10">
        <v>10500</v>
      </c>
      <c r="K13" s="11">
        <f t="shared" si="4"/>
        <v>98.13084112149532</v>
      </c>
      <c r="L13" s="35">
        <v>490</v>
      </c>
      <c r="M13" s="33">
        <v>491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3</v>
      </c>
      <c r="B14" s="7"/>
      <c r="C14" s="8">
        <f t="shared" si="0"/>
        <v>20.364276286845577</v>
      </c>
      <c r="D14" s="8">
        <f t="shared" si="1"/>
        <v>24.385836385836384</v>
      </c>
      <c r="E14" s="8">
        <f t="shared" si="2"/>
        <v>4.021560098990808</v>
      </c>
      <c r="F14" s="9"/>
      <c r="G14" s="35">
        <v>46288</v>
      </c>
      <c r="H14" s="10">
        <v>59916</v>
      </c>
      <c r="I14" s="10">
        <f t="shared" si="3"/>
        <v>13628</v>
      </c>
      <c r="J14" s="10">
        <v>58354</v>
      </c>
      <c r="K14" s="11">
        <f t="shared" si="4"/>
        <v>97.3930168903131</v>
      </c>
      <c r="L14" s="35">
        <v>2273</v>
      </c>
      <c r="M14" s="33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20" customFormat="1" ht="18" customHeight="1" thickBot="1">
      <c r="A15" s="12" t="s">
        <v>4</v>
      </c>
      <c r="B15" s="13"/>
      <c r="C15" s="14">
        <f>G15/L15</f>
        <v>17.157883369330452</v>
      </c>
      <c r="D15" s="15">
        <f t="shared" si="1"/>
        <v>20.386576596208325</v>
      </c>
      <c r="E15" s="16">
        <f t="shared" si="2"/>
        <v>3.2286932268778727</v>
      </c>
      <c r="F15" s="17"/>
      <c r="G15" s="17">
        <f>SUM(G9:G14)</f>
        <v>79441</v>
      </c>
      <c r="H15" s="17">
        <f>SUM(H9:H14)</f>
        <v>93554</v>
      </c>
      <c r="I15" s="18">
        <f t="shared" si="3"/>
        <v>14113</v>
      </c>
      <c r="J15" s="17">
        <f>SUM(J9:J14)</f>
        <v>90289</v>
      </c>
      <c r="K15" s="19">
        <f>(J15/H15)*100</f>
        <v>96.51003698398786</v>
      </c>
      <c r="L15" s="36">
        <f>SUM(L9:L14)</f>
        <v>4630</v>
      </c>
      <c r="M15" s="34">
        <f>SUM(M9:M14)</f>
        <v>4589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20" customFormat="1" ht="20.25" customHeight="1" thickBot="1">
      <c r="A16" s="22">
        <v>44925</v>
      </c>
      <c r="B16" s="23"/>
      <c r="C16" s="24"/>
      <c r="D16" s="25">
        <v>20.24</v>
      </c>
      <c r="E16" s="26"/>
      <c r="F16" s="27"/>
      <c r="G16" s="27"/>
      <c r="H16" s="28">
        <v>89059</v>
      </c>
      <c r="I16" s="28"/>
      <c r="J16" s="27">
        <v>85713</v>
      </c>
      <c r="K16" s="29"/>
      <c r="L16" s="28"/>
      <c r="M16" s="32">
        <v>4401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3:36" ht="20.2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</sheetData>
  <sheetProtection/>
  <mergeCells count="11"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  <mergeCell ref="L5:M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2023-01-09T09:16:02Z</cp:lastPrinted>
  <dcterms:created xsi:type="dcterms:W3CDTF">2010-10-07T06:08:39Z</dcterms:created>
  <dcterms:modified xsi:type="dcterms:W3CDTF">2023-01-09T10:08:32Z</dcterms:modified>
  <cp:category/>
  <cp:version/>
  <cp:contentType/>
  <cp:contentStatus/>
</cp:coreProperties>
</file>