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<sst xmlns="http://schemas.openxmlformats.org/spreadsheetml/2006/main" count="26" uniqueCount="21">
  <si>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</si>
  <si>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</si>
  <si>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</si>
  <si>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</si>
  <si>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</si>
  <si>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</si>
  <si>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</si>
  <si>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</si>
  <si>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</si>
  <si>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</si>
  <si>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</si>
  <si>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</si>
  <si>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</si>
  <si>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</si>
  <si>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</si>
  <si>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</si>
  <si>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</si>
  <si>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</si>
  <si>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</si>
  <si>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</si>
  <si>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02.05.2023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</si>
</sst>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1">
      <selection activeCell="K15" sqref="K15"/>
    </sheetView>
  </sheetViews>
  <sheetFormatPr defaultColWidth="9.00390625" defaultRowHeight="12.75"/>
  <cols>
    <col min="1" max="1" width="32.625" style="1" customWidth="1"/>
    <col min="2" max="2" width="9.125" style="1" hidden="1" customWidth="1"/>
    <col min="3" max="5" width="9.375" style="1" customWidth="1"/>
    <col min="6" max="6" width="0.12890625" style="1" hidden="1" customWidth="1"/>
    <col min="7" max="9" width="9.375" style="1" customWidth="1"/>
    <col min="10" max="10" width="11.125" style="1" customWidth="1"/>
    <col min="11" max="11" width="8.375" style="1" customWidth="1"/>
    <col min="12" max="12" width="9.37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23.25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"/>
    </row>
    <row r="4" spans="1:13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5.25" customHeight="1">
      <c r="A5" s="61" t="s">
        <v>4</v>
      </c>
      <c r="B5" s="48" t="s">
        <v>5</v>
      </c>
      <c r="C5" s="55"/>
      <c r="D5" s="56"/>
      <c r="E5" s="48" t="s">
        <v>11</v>
      </c>
      <c r="F5" s="55"/>
      <c r="G5" s="48" t="s">
        <v>9</v>
      </c>
      <c r="H5" s="56"/>
      <c r="I5" s="45" t="s">
        <v>10</v>
      </c>
      <c r="J5" s="45" t="s">
        <v>6</v>
      </c>
      <c r="K5" s="45" t="s">
        <v>7</v>
      </c>
      <c r="L5" s="48" t="s">
        <v>8</v>
      </c>
      <c r="M5" s="49"/>
    </row>
    <row r="6" spans="1:36" ht="30.75" customHeight="1">
      <c r="A6" s="62"/>
      <c r="B6" s="50"/>
      <c r="C6" s="57"/>
      <c r="D6" s="58"/>
      <c r="E6" s="59"/>
      <c r="F6" s="60"/>
      <c r="G6" s="50"/>
      <c r="H6" s="58"/>
      <c r="I6" s="46"/>
      <c r="J6" s="47"/>
      <c r="K6" s="46"/>
      <c r="L6" s="50"/>
      <c r="M6" s="5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2"/>
      <c r="B7" s="4"/>
      <c r="C7" s="4" t="s">
        <v>1</v>
      </c>
      <c r="D7" s="4" t="s">
        <v>1</v>
      </c>
      <c r="E7" s="59"/>
      <c r="F7" s="60"/>
      <c r="G7" s="4" t="s">
        <v>1</v>
      </c>
      <c r="H7" s="4" t="s">
        <v>1</v>
      </c>
      <c r="I7" s="46"/>
      <c r="J7" s="64" t="s">
        <v>1</v>
      </c>
      <c r="K7" s="46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3"/>
      <c r="B8" s="4"/>
      <c r="C8" s="4">
        <v>2022</v>
      </c>
      <c r="D8" s="4">
        <v>2023</v>
      </c>
      <c r="E8" s="50"/>
      <c r="F8" s="57"/>
      <c r="G8" s="4">
        <v>2022</v>
      </c>
      <c r="H8" s="4">
        <v>2023</v>
      </c>
      <c r="I8" s="47"/>
      <c r="J8" s="65"/>
      <c r="K8" s="47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14.166666666666666</v>
      </c>
      <c r="D9" s="8">
        <f aca="true" t="shared" si="1" ref="D9:D14">H9/M9</f>
        <v>27.186666666666667</v>
      </c>
      <c r="E9" s="8">
        <f aca="true" t="shared" si="2" ref="E9:E16">D9-C9</f>
        <v>13.020000000000001</v>
      </c>
      <c r="F9" s="9"/>
      <c r="G9" s="15">
        <v>1700</v>
      </c>
      <c r="H9" s="10">
        <v>4078</v>
      </c>
      <c r="I9" s="10">
        <f aca="true" t="shared" si="3" ref="I9:I16">(H9-G9)</f>
        <v>2378</v>
      </c>
      <c r="J9" s="10">
        <v>4000</v>
      </c>
      <c r="K9" s="11">
        <f aca="true" t="shared" si="4" ref="K9:K16">(J9/H9)*100</f>
        <v>98.0872976949485</v>
      </c>
      <c r="L9" s="15">
        <v>120</v>
      </c>
      <c r="M9" s="14">
        <v>150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12.26657060518732</v>
      </c>
      <c r="E10" s="27">
        <f t="shared" si="2"/>
        <v>12.26657060518732</v>
      </c>
      <c r="F10" s="15"/>
      <c r="G10" s="15">
        <v>0</v>
      </c>
      <c r="H10" s="28">
        <v>8513</v>
      </c>
      <c r="I10" s="28">
        <f t="shared" si="3"/>
        <v>8513</v>
      </c>
      <c r="J10" s="28">
        <v>8123</v>
      </c>
      <c r="K10" s="29">
        <f t="shared" si="4"/>
        <v>95.41877129096676</v>
      </c>
      <c r="L10" s="15">
        <v>0</v>
      </c>
      <c r="M10" s="14">
        <v>694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19.25777777777778</v>
      </c>
      <c r="D11" s="27">
        <f t="shared" si="1"/>
        <v>19.513333333333332</v>
      </c>
      <c r="E11" s="27">
        <f t="shared" si="2"/>
        <v>0.25555555555555287</v>
      </c>
      <c r="F11" s="15"/>
      <c r="G11" s="15">
        <v>8666</v>
      </c>
      <c r="H11" s="28">
        <v>8781</v>
      </c>
      <c r="I11" s="28">
        <f t="shared" si="3"/>
        <v>115</v>
      </c>
      <c r="J11" s="28">
        <v>8351</v>
      </c>
      <c r="K11" s="29">
        <f t="shared" si="4"/>
        <v>95.10306343241088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14.191780821917808</v>
      </c>
      <c r="D12" s="27">
        <f t="shared" si="1"/>
        <v>14.315068493150685</v>
      </c>
      <c r="E12" s="27">
        <f t="shared" si="2"/>
        <v>0.12328767123287676</v>
      </c>
      <c r="F12" s="15"/>
      <c r="G12" s="15">
        <v>5180</v>
      </c>
      <c r="H12" s="28">
        <v>5225</v>
      </c>
      <c r="I12" s="28">
        <f t="shared" si="3"/>
        <v>45</v>
      </c>
      <c r="J12" s="28">
        <v>4875</v>
      </c>
      <c r="K12" s="29">
        <f t="shared" si="4"/>
        <v>93.30143540669856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24.102040816326532</v>
      </c>
      <c r="D13" s="27">
        <f t="shared" si="1"/>
        <v>22.22222222222222</v>
      </c>
      <c r="E13" s="27">
        <f t="shared" si="2"/>
        <v>-1.8798185941043108</v>
      </c>
      <c r="F13" s="15"/>
      <c r="G13" s="15">
        <v>11810</v>
      </c>
      <c r="H13" s="28">
        <v>11000</v>
      </c>
      <c r="I13" s="28">
        <f t="shared" si="3"/>
        <v>-810</v>
      </c>
      <c r="J13" s="28">
        <v>10500</v>
      </c>
      <c r="K13" s="29">
        <f t="shared" si="4"/>
        <v>95.45454545454545</v>
      </c>
      <c r="L13" s="15">
        <v>490</v>
      </c>
      <c r="M13" s="14">
        <v>495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22.35855697316322</v>
      </c>
      <c r="D14" s="27">
        <f t="shared" si="1"/>
        <v>25.564916564916565</v>
      </c>
      <c r="E14" s="27">
        <f t="shared" si="2"/>
        <v>3.206359591753344</v>
      </c>
      <c r="F14" s="15"/>
      <c r="G14" s="15">
        <v>50821</v>
      </c>
      <c r="H14" s="28">
        <v>62813</v>
      </c>
      <c r="I14" s="28">
        <f t="shared" si="3"/>
        <v>11992</v>
      </c>
      <c r="J14" s="28">
        <v>61774</v>
      </c>
      <c r="K14" s="29">
        <f t="shared" si="4"/>
        <v>98.3458838138602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6.007843137254902</v>
      </c>
      <c r="D15" s="32">
        <v>0</v>
      </c>
      <c r="E15" s="27">
        <f t="shared" si="2"/>
        <v>-6.007843137254902</v>
      </c>
      <c r="F15" s="33"/>
      <c r="G15" s="16">
        <v>4596</v>
      </c>
      <c r="H15" s="16">
        <v>0</v>
      </c>
      <c r="I15" s="28">
        <f t="shared" si="3"/>
        <v>-4596</v>
      </c>
      <c r="J15" s="16">
        <v>0</v>
      </c>
      <c r="K15" s="34">
        <v>0</v>
      </c>
      <c r="L15" s="16">
        <v>765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18.546493390096348</v>
      </c>
      <c r="D16" s="37">
        <f>H16/M16</f>
        <v>21.77618737800911</v>
      </c>
      <c r="E16" s="38">
        <f t="shared" si="2"/>
        <v>3.2296939879127606</v>
      </c>
      <c r="F16" s="39"/>
      <c r="G16" s="39">
        <f>SUM(G9:G15)</f>
        <v>82773</v>
      </c>
      <c r="H16" s="39">
        <f>SUM(H9:H15)</f>
        <v>100410</v>
      </c>
      <c r="I16" s="40">
        <f t="shared" si="3"/>
        <v>17637</v>
      </c>
      <c r="J16" s="39">
        <f>SUM(J9:J15)</f>
        <v>97623</v>
      </c>
      <c r="K16" s="41">
        <f t="shared" si="4"/>
        <v>97.22438004182851</v>
      </c>
      <c r="L16" s="39">
        <f>SUM(L9:L15)</f>
        <v>4463</v>
      </c>
      <c r="M16" s="42">
        <f>SUM(M9:M15)</f>
        <v>4611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45044</v>
      </c>
      <c r="B17" s="44"/>
      <c r="C17" s="18"/>
      <c r="D17" s="19">
        <v>22.33</v>
      </c>
      <c r="E17" s="20"/>
      <c r="F17" s="21"/>
      <c r="G17" s="21"/>
      <c r="H17" s="21">
        <v>102949</v>
      </c>
      <c r="I17" s="22"/>
      <c r="J17" s="21">
        <v>99885</v>
      </c>
      <c r="K17" s="23">
        <v>97</v>
      </c>
      <c r="L17" s="21"/>
      <c r="M17" s="24">
        <v>4610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2023-05-02T09:52:43Z</cp:lastPrinted>
  <dcterms:created xsi:type="dcterms:W3CDTF">2010-10-07T06:08:39Z</dcterms:created>
  <dcterms:modified xsi:type="dcterms:W3CDTF">2023-05-02T09:53:00Z</dcterms:modified>
  <cp:category/>
  <cp:version/>
  <cp:contentType/>
  <cp:contentStatus/>
</cp:coreProperties>
</file>