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<sst xmlns="http://schemas.openxmlformats.org/spreadsheetml/2006/main" count="26" uniqueCount="21">
  <si>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</si>
  <si>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</si>
  <si>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</si>
  <si>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</si>
  <si>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</si>
  <si>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</si>
  <si>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</si>
  <si>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</si>
  <si>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</si>
  <si>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</si>
  <si>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</si>
  <si>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</si>
  <si>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</si>
  <si>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</si>
  <si>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</si>
  <si>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</si>
  <si>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</si>
  <si>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</si>
  <si>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</si>
  <si>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</si>
  <si>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10.01.2022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</si>
</sst>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M10" sqref="M10:M1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23.25" customHeight="1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"/>
    </row>
    <row r="4" spans="1:13" ht="13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35.25" customHeight="1">
      <c r="A5" s="64" t="s">
        <v>11</v>
      </c>
      <c r="B5" s="51" t="s">
        <v>12</v>
      </c>
      <c r="C5" s="58"/>
      <c r="D5" s="59"/>
      <c r="E5" s="51" t="s">
        <v>18</v>
      </c>
      <c r="F5" s="58"/>
      <c r="G5" s="51" t="s">
        <v>16</v>
      </c>
      <c r="H5" s="59"/>
      <c r="I5" s="46" t="s">
        <v>17</v>
      </c>
      <c r="J5" s="46" t="s">
        <v>13</v>
      </c>
      <c r="K5" s="46" t="s">
        <v>14</v>
      </c>
      <c r="L5" s="51" t="s">
        <v>15</v>
      </c>
      <c r="M5" s="52"/>
    </row>
    <row r="6" spans="1:36" ht="30.75" customHeight="1">
      <c r="A6" s="65"/>
      <c r="B6" s="53"/>
      <c r="C6" s="60"/>
      <c r="D6" s="61"/>
      <c r="E6" s="62"/>
      <c r="F6" s="63"/>
      <c r="G6" s="53"/>
      <c r="H6" s="61"/>
      <c r="I6" s="50"/>
      <c r="J6" s="47"/>
      <c r="K6" s="50"/>
      <c r="L6" s="53"/>
      <c r="M6" s="54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5"/>
      <c r="B7" s="7"/>
      <c r="C7" s="7" t="s">
        <v>5</v>
      </c>
      <c r="D7" s="7" t="s">
        <v>5</v>
      </c>
      <c r="E7" s="62"/>
      <c r="F7" s="63"/>
      <c r="G7" s="7" t="s">
        <v>5</v>
      </c>
      <c r="H7" s="7" t="s">
        <v>5</v>
      </c>
      <c r="I7" s="50"/>
      <c r="J7" s="48" t="s">
        <v>5</v>
      </c>
      <c r="K7" s="50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6"/>
      <c r="B8" s="7"/>
      <c r="C8" s="7">
        <v>2121</v>
      </c>
      <c r="D8" s="7">
        <v>2022</v>
      </c>
      <c r="E8" s="53"/>
      <c r="F8" s="60"/>
      <c r="G8" s="9">
        <v>2021</v>
      </c>
      <c r="H8" s="9">
        <v>2022</v>
      </c>
      <c r="I8" s="47"/>
      <c r="J8" s="49"/>
      <c r="K8" s="47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15.340909090909092</v>
      </c>
      <c r="D9" s="12">
        <v>0</v>
      </c>
      <c r="E9" s="12">
        <f>D9-C9</f>
        <v>-15.340909090909092</v>
      </c>
      <c r="F9" s="13"/>
      <c r="G9" s="13">
        <v>675</v>
      </c>
      <c r="H9" s="36">
        <v>0</v>
      </c>
      <c r="I9" s="36">
        <f>(H9-G9)</f>
        <v>-675</v>
      </c>
      <c r="J9" s="36">
        <v>0</v>
      </c>
      <c r="K9" s="37" t="e">
        <f>(J9/H9)*100</f>
        <v>#DIV/0!</v>
      </c>
      <c r="L9" s="13">
        <v>44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14.183333333333334</v>
      </c>
      <c r="D10" s="12">
        <f aca="true" t="shared" si="1" ref="D10:D16">H10/M10</f>
        <v>13.416666666666666</v>
      </c>
      <c r="E10" s="12">
        <f aca="true" t="shared" si="2" ref="E10:E16">D10-C10</f>
        <v>-0.7666666666666675</v>
      </c>
      <c r="F10" s="13"/>
      <c r="G10" s="13">
        <v>1702</v>
      </c>
      <c r="H10" s="36">
        <v>1610</v>
      </c>
      <c r="I10" s="36">
        <f>(H10-G10)</f>
        <v>-92</v>
      </c>
      <c r="J10" s="36">
        <v>1550</v>
      </c>
      <c r="K10" s="37">
        <f aca="true" t="shared" si="3" ref="K10:K15">(J10/H10)*100</f>
        <v>96.27329192546584</v>
      </c>
      <c r="L10" s="13">
        <v>120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11.967567567567567</v>
      </c>
      <c r="D11" s="12">
        <f t="shared" si="1"/>
        <v>9.25214592274678</v>
      </c>
      <c r="E11" s="12">
        <f t="shared" si="2"/>
        <v>-2.715421644820786</v>
      </c>
      <c r="F11" s="15"/>
      <c r="G11" s="15">
        <v>15498</v>
      </c>
      <c r="H11" s="36">
        <v>8623</v>
      </c>
      <c r="I11" s="36">
        <f aca="true" t="shared" si="4" ref="I11:I16">(H11-G11)</f>
        <v>-6875</v>
      </c>
      <c r="J11" s="36">
        <v>7951</v>
      </c>
      <c r="K11" s="37">
        <f t="shared" si="3"/>
        <v>92.20688855386756</v>
      </c>
      <c r="L11" s="13">
        <v>1295</v>
      </c>
      <c r="M11" s="30">
        <v>932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16.20689655172414</v>
      </c>
      <c r="D12" s="12">
        <f t="shared" si="1"/>
        <v>18.81111111111111</v>
      </c>
      <c r="E12" s="12">
        <f t="shared" si="2"/>
        <v>2.604214559386971</v>
      </c>
      <c r="F12" s="13"/>
      <c r="G12" s="13">
        <v>6580</v>
      </c>
      <c r="H12" s="36">
        <v>8465</v>
      </c>
      <c r="I12" s="36">
        <f t="shared" si="4"/>
        <v>1885</v>
      </c>
      <c r="J12" s="36">
        <v>8015</v>
      </c>
      <c r="K12" s="37">
        <f t="shared" si="3"/>
        <v>94.68399291199054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11.534246575342467</v>
      </c>
      <c r="D13" s="12">
        <f t="shared" si="1"/>
        <v>12.068493150684931</v>
      </c>
      <c r="E13" s="12">
        <f t="shared" si="2"/>
        <v>0.5342465753424648</v>
      </c>
      <c r="F13" s="13"/>
      <c r="G13" s="13">
        <v>4210</v>
      </c>
      <c r="H13" s="36">
        <v>4405</v>
      </c>
      <c r="I13" s="36">
        <f t="shared" si="4"/>
        <v>195</v>
      </c>
      <c r="J13" s="36">
        <v>4225</v>
      </c>
      <c r="K13" s="37">
        <f t="shared" si="3"/>
        <v>95.91373439273553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18.725</v>
      </c>
      <c r="D14" s="12">
        <f t="shared" si="1"/>
        <v>20.510204081632654</v>
      </c>
      <c r="E14" s="12">
        <f t="shared" si="2"/>
        <v>1.7852040816326529</v>
      </c>
      <c r="F14" s="13"/>
      <c r="G14" s="13">
        <v>8988</v>
      </c>
      <c r="H14" s="36">
        <v>10050</v>
      </c>
      <c r="I14" s="36">
        <f t="shared" si="4"/>
        <v>1062</v>
      </c>
      <c r="J14" s="36">
        <v>9850</v>
      </c>
      <c r="K14" s="37">
        <f t="shared" si="3"/>
        <v>98.00995024875621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20.791904971403433</v>
      </c>
      <c r="D15" s="12">
        <f t="shared" si="1"/>
        <v>20.364276286845577</v>
      </c>
      <c r="E15" s="12">
        <f t="shared" si="2"/>
        <v>-0.4276286845578561</v>
      </c>
      <c r="F15" s="13"/>
      <c r="G15" s="13">
        <v>47260</v>
      </c>
      <c r="H15" s="36">
        <v>46288</v>
      </c>
      <c r="I15" s="36">
        <f t="shared" si="4"/>
        <v>-972</v>
      </c>
      <c r="J15" s="36">
        <v>44121</v>
      </c>
      <c r="K15" s="37">
        <f t="shared" si="3"/>
        <v>95.31844106463878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17.0405378286173</v>
      </c>
      <c r="D16" s="41">
        <f t="shared" si="1"/>
        <v>17.157883369330452</v>
      </c>
      <c r="E16" s="19">
        <f t="shared" si="2"/>
        <v>0.11734554071315273</v>
      </c>
      <c r="F16" s="20"/>
      <c r="G16" s="21">
        <f>G9+G10+G11+G12+G13+G14+G15</f>
        <v>84913</v>
      </c>
      <c r="H16" s="38">
        <f>H9+H10+H11+H12+H13+H14+H15</f>
        <v>79441</v>
      </c>
      <c r="I16" s="36">
        <f t="shared" si="4"/>
        <v>-5472</v>
      </c>
      <c r="J16" s="38">
        <f>SUM(J9:J15)</f>
        <v>75712</v>
      </c>
      <c r="K16" s="39">
        <f>(J16/H16)*100</f>
        <v>95.3059503279163</v>
      </c>
      <c r="L16" s="21">
        <f>SUM(L9:L15)</f>
        <v>4983</v>
      </c>
      <c r="M16" s="40">
        <f>SUM(M9:M15)</f>
        <v>4630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44560</v>
      </c>
      <c r="B17" s="22"/>
      <c r="C17" s="23"/>
      <c r="D17" s="24">
        <v>16.93</v>
      </c>
      <c r="E17" s="25"/>
      <c r="F17" s="26"/>
      <c r="G17" s="26"/>
      <c r="H17" s="27">
        <v>79026</v>
      </c>
      <c r="I17" s="27"/>
      <c r="J17" s="29">
        <v>75136</v>
      </c>
      <c r="K17" s="28"/>
      <c r="L17" s="33"/>
      <c r="M17" s="33">
        <v>4667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2022-01-10T06:28:13Z</cp:lastPrinted>
  <dcterms:created xsi:type="dcterms:W3CDTF">2010-10-07T06:08:39Z</dcterms:created>
  <dcterms:modified xsi:type="dcterms:W3CDTF">2022-01-20T11:07:00Z</dcterms:modified>
  <cp:category/>
  <cp:version/>
  <cp:contentType/>
  <cp:contentStatus/>
</cp:coreProperties>
</file>