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<sst xmlns="http://schemas.openxmlformats.org/spreadsheetml/2006/main" count="27" uniqueCount="22">
  <si>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</si>
  <si>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</si>
  <si>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</si>
  <si>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</si>
  <si>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</si>
  <si>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</si>
  <si>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</si>
  <si>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</si>
  <si>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</si>
  <si>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</si>
  <si>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</si>
  <si>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</si>
  <si>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</si>
  <si>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</si>
  <si>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</si>
  <si>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</si>
  <si>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</si>
  <si>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</si>
  <si>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</si>
  <si>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</si>
  <si>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03.08.2020 г.</t>
  </si>
  <si>
    <t>На 31.07.2020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</si>
</sst>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5">
      <selection activeCell="L15" sqref="L15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59" t="s">
        <v>11</v>
      </c>
      <c r="B5" s="41" t="s">
        <v>12</v>
      </c>
      <c r="C5" s="55"/>
      <c r="D5" s="42"/>
      <c r="E5" s="41" t="s">
        <v>19</v>
      </c>
      <c r="F5" s="55"/>
      <c r="G5" s="41" t="s">
        <v>16</v>
      </c>
      <c r="H5" s="42"/>
      <c r="I5" s="45" t="s">
        <v>18</v>
      </c>
      <c r="J5" s="45" t="s">
        <v>13</v>
      </c>
      <c r="K5" s="45" t="s">
        <v>14</v>
      </c>
      <c r="L5" s="41" t="s">
        <v>15</v>
      </c>
      <c r="M5" s="50"/>
    </row>
    <row r="6" spans="1:13" ht="30.75" customHeight="1">
      <c r="A6" s="60"/>
      <c r="B6" s="43"/>
      <c r="C6" s="56"/>
      <c r="D6" s="44"/>
      <c r="E6" s="57"/>
      <c r="F6" s="58"/>
      <c r="G6" s="43"/>
      <c r="H6" s="44"/>
      <c r="I6" s="46"/>
      <c r="J6" s="47"/>
      <c r="K6" s="46"/>
      <c r="L6" s="43"/>
      <c r="M6" s="51"/>
    </row>
    <row r="7" spans="1:13" ht="20.25" customHeight="1">
      <c r="A7" s="60"/>
      <c r="B7" s="8"/>
      <c r="C7" s="8" t="s">
        <v>5</v>
      </c>
      <c r="D7" s="8" t="s">
        <v>5</v>
      </c>
      <c r="E7" s="57"/>
      <c r="F7" s="58"/>
      <c r="G7" s="8" t="s">
        <v>5</v>
      </c>
      <c r="H7" s="8" t="s">
        <v>5</v>
      </c>
      <c r="I7" s="46"/>
      <c r="J7" s="48" t="s">
        <v>5</v>
      </c>
      <c r="K7" s="46"/>
      <c r="L7" s="8" t="s">
        <v>8</v>
      </c>
      <c r="M7" s="9" t="s">
        <v>8</v>
      </c>
    </row>
    <row r="8" spans="1:13" ht="18" customHeight="1">
      <c r="A8" s="61"/>
      <c r="B8" s="8"/>
      <c r="C8" s="8">
        <v>2019</v>
      </c>
      <c r="D8" s="8">
        <v>2020</v>
      </c>
      <c r="E8" s="43"/>
      <c r="F8" s="56"/>
      <c r="G8" s="10">
        <v>2019</v>
      </c>
      <c r="H8" s="10">
        <v>2020</v>
      </c>
      <c r="I8" s="47"/>
      <c r="J8" s="49"/>
      <c r="K8" s="47"/>
      <c r="L8" s="8">
        <v>2019</v>
      </c>
      <c r="M8" s="9">
        <v>2020</v>
      </c>
    </row>
    <row r="9" spans="1:13" ht="18" customHeight="1">
      <c r="A9" s="6" t="s">
        <v>10</v>
      </c>
      <c r="B9" s="11"/>
      <c r="C9" s="12">
        <f>G9/L9</f>
        <v>17.931972789115648</v>
      </c>
      <c r="D9" s="13">
        <f>H9/M9</f>
        <v>12.339285714285714</v>
      </c>
      <c r="E9" s="13">
        <f>D9-C9</f>
        <v>-5.592687074829934</v>
      </c>
      <c r="F9" s="14"/>
      <c r="G9" s="14">
        <v>2636</v>
      </c>
      <c r="H9" s="14">
        <v>691</v>
      </c>
      <c r="I9" s="14">
        <f>(H9-G9)</f>
        <v>-1945</v>
      </c>
      <c r="J9" s="14">
        <v>560</v>
      </c>
      <c r="K9" s="15">
        <f>(J9/H9)*100</f>
        <v>81.04196816208393</v>
      </c>
      <c r="L9" s="16">
        <v>147</v>
      </c>
      <c r="M9" s="17">
        <v>56</v>
      </c>
    </row>
    <row r="10" spans="1:13" ht="18" customHeight="1">
      <c r="A10" s="6" t="s">
        <v>7</v>
      </c>
      <c r="B10" s="11"/>
      <c r="C10" s="12">
        <f aca="true" t="shared" si="0" ref="C10:C16">G10/L10</f>
        <v>9.546099290780141</v>
      </c>
      <c r="D10" s="13">
        <f aca="true" t="shared" si="1" ref="D10:D16">(H10/M10)</f>
        <v>8.397163120567376</v>
      </c>
      <c r="E10" s="13">
        <f aca="true" t="shared" si="2" ref="E10:E16">D10-C10</f>
        <v>-1.1489361702127656</v>
      </c>
      <c r="F10" s="14"/>
      <c r="G10" s="14">
        <v>1346</v>
      </c>
      <c r="H10" s="14">
        <v>1184</v>
      </c>
      <c r="I10" s="14">
        <f aca="true" t="shared" si="3" ref="I10:I16">(H10-G10)</f>
        <v>-162</v>
      </c>
      <c r="J10" s="14">
        <v>1100</v>
      </c>
      <c r="K10" s="15">
        <f aca="true" t="shared" si="4" ref="K10:K15">(J10/H10)*100</f>
        <v>92.9054054054054</v>
      </c>
      <c r="L10" s="16">
        <v>141</v>
      </c>
      <c r="M10" s="17">
        <v>141</v>
      </c>
    </row>
    <row r="11" spans="1:13" s="5" customFormat="1" ht="18" customHeight="1">
      <c r="A11" s="7" t="s">
        <v>0</v>
      </c>
      <c r="B11" s="18"/>
      <c r="C11" s="19">
        <f t="shared" si="0"/>
        <v>10.030368763557483</v>
      </c>
      <c r="D11" s="19">
        <f t="shared" si="1"/>
        <v>8.883280757097792</v>
      </c>
      <c r="E11" s="13">
        <f t="shared" si="2"/>
        <v>-1.1470880064596916</v>
      </c>
      <c r="F11" s="20"/>
      <c r="G11" s="20">
        <v>13872</v>
      </c>
      <c r="H11" s="14">
        <v>11264</v>
      </c>
      <c r="I11" s="20">
        <f t="shared" si="3"/>
        <v>-2608</v>
      </c>
      <c r="J11" s="20">
        <v>10557</v>
      </c>
      <c r="K11" s="21">
        <f t="shared" si="4"/>
        <v>93.72336647727273</v>
      </c>
      <c r="L11" s="20">
        <v>1383</v>
      </c>
      <c r="M11" s="22">
        <v>1268</v>
      </c>
    </row>
    <row r="12" spans="1:13" ht="18" customHeight="1">
      <c r="A12" s="6" t="s">
        <v>1</v>
      </c>
      <c r="B12" s="11"/>
      <c r="C12" s="12">
        <f t="shared" si="0"/>
        <v>14.408866995073891</v>
      </c>
      <c r="D12" s="13">
        <f t="shared" si="1"/>
        <v>18.34975369458128</v>
      </c>
      <c r="E12" s="13">
        <f t="shared" si="2"/>
        <v>3.9408866995073897</v>
      </c>
      <c r="F12" s="14"/>
      <c r="G12" s="14">
        <v>5850</v>
      </c>
      <c r="H12" s="14">
        <v>7450</v>
      </c>
      <c r="I12" s="14">
        <f t="shared" si="3"/>
        <v>1600</v>
      </c>
      <c r="J12" s="14">
        <v>7300</v>
      </c>
      <c r="K12" s="15">
        <f t="shared" si="4"/>
        <v>97.98657718120806</v>
      </c>
      <c r="L12" s="16">
        <v>406</v>
      </c>
      <c r="M12" s="17">
        <v>406</v>
      </c>
    </row>
    <row r="13" spans="1:13" ht="18" customHeight="1">
      <c r="A13" s="6" t="s">
        <v>9</v>
      </c>
      <c r="B13" s="11"/>
      <c r="C13" s="12">
        <f t="shared" si="0"/>
        <v>13.865753424657534</v>
      </c>
      <c r="D13" s="13">
        <f t="shared" si="1"/>
        <v>9.945205479452055</v>
      </c>
      <c r="E13" s="13">
        <f t="shared" si="2"/>
        <v>-3.9205479452054792</v>
      </c>
      <c r="F13" s="14"/>
      <c r="G13" s="14">
        <v>5061</v>
      </c>
      <c r="H13" s="14">
        <v>3630</v>
      </c>
      <c r="I13" s="14">
        <f t="shared" si="3"/>
        <v>-1431</v>
      </c>
      <c r="J13" s="14">
        <v>3518</v>
      </c>
      <c r="K13" s="15">
        <f t="shared" si="4"/>
        <v>96.9146005509642</v>
      </c>
      <c r="L13" s="16">
        <v>365</v>
      </c>
      <c r="M13" s="17">
        <v>365</v>
      </c>
    </row>
    <row r="14" spans="1:13" ht="18" customHeight="1">
      <c r="A14" s="6" t="s">
        <v>2</v>
      </c>
      <c r="B14" s="11"/>
      <c r="C14" s="12">
        <f t="shared" si="0"/>
        <v>20.729166666666668</v>
      </c>
      <c r="D14" s="13">
        <f t="shared" si="1"/>
        <v>19.895833333333332</v>
      </c>
      <c r="E14" s="13">
        <f t="shared" si="2"/>
        <v>-0.8333333333333357</v>
      </c>
      <c r="F14" s="14"/>
      <c r="G14" s="14">
        <v>9950</v>
      </c>
      <c r="H14" s="14">
        <v>9550</v>
      </c>
      <c r="I14" s="14">
        <f t="shared" si="3"/>
        <v>-400</v>
      </c>
      <c r="J14" s="14">
        <v>9300</v>
      </c>
      <c r="K14" s="15">
        <f t="shared" si="4"/>
        <v>97.38219895287958</v>
      </c>
      <c r="L14" s="16">
        <v>480</v>
      </c>
      <c r="M14" s="17">
        <v>480</v>
      </c>
    </row>
    <row r="15" spans="1:13" ht="18" customHeight="1">
      <c r="A15" s="6" t="s">
        <v>3</v>
      </c>
      <c r="B15" s="11"/>
      <c r="C15" s="12">
        <f t="shared" si="0"/>
        <v>21.59612846458425</v>
      </c>
      <c r="D15" s="13">
        <f t="shared" si="1"/>
        <v>24.386713594368675</v>
      </c>
      <c r="E15" s="13">
        <f t="shared" si="2"/>
        <v>2.790585129784425</v>
      </c>
      <c r="F15" s="14"/>
      <c r="G15" s="14">
        <v>49088</v>
      </c>
      <c r="H15" s="14">
        <v>55431</v>
      </c>
      <c r="I15" s="14">
        <f t="shared" si="3"/>
        <v>6343</v>
      </c>
      <c r="J15" s="14">
        <v>54156</v>
      </c>
      <c r="K15" s="15">
        <f t="shared" si="4"/>
        <v>97.69984304811386</v>
      </c>
      <c r="L15" s="16">
        <v>2273</v>
      </c>
      <c r="M15" s="17">
        <v>2273</v>
      </c>
    </row>
    <row r="16" spans="1:13" s="1" customFormat="1" ht="18" customHeight="1" thickBot="1">
      <c r="A16" s="23" t="s">
        <v>4</v>
      </c>
      <c r="B16" s="24"/>
      <c r="C16" s="25">
        <f t="shared" si="0"/>
        <v>16.901443695861406</v>
      </c>
      <c r="D16" s="26">
        <f t="shared" si="1"/>
        <v>17.879334535979154</v>
      </c>
      <c r="E16" s="27">
        <f t="shared" si="2"/>
        <v>0.9778908401177482</v>
      </c>
      <c r="F16" s="28"/>
      <c r="G16" s="29">
        <f>G9+G10+G11+G12+G13+G14+G15</f>
        <v>87803</v>
      </c>
      <c r="H16" s="29">
        <f>SUM(H9:H15)</f>
        <v>89200</v>
      </c>
      <c r="I16" s="29">
        <f t="shared" si="3"/>
        <v>1397</v>
      </c>
      <c r="J16" s="29">
        <f>SUM(J9:J15)</f>
        <v>86491</v>
      </c>
      <c r="K16" s="30">
        <f>(J16/H16)*100</f>
        <v>96.96300448430493</v>
      </c>
      <c r="L16" s="28">
        <f>SUM(L9:L15)</f>
        <v>5195</v>
      </c>
      <c r="M16" s="31">
        <f>SUM(M9:M15)</f>
        <v>4989</v>
      </c>
    </row>
    <row r="17" spans="1:13" s="1" customFormat="1" ht="20.25" customHeight="1" thickBot="1">
      <c r="A17" s="32" t="s">
        <v>21</v>
      </c>
      <c r="B17" s="33"/>
      <c r="C17" s="34"/>
      <c r="D17" s="35">
        <v>17.51</v>
      </c>
      <c r="E17" s="36"/>
      <c r="F17" s="37"/>
      <c r="G17" s="37"/>
      <c r="H17" s="38">
        <v>87372</v>
      </c>
      <c r="I17" s="38"/>
      <c r="J17" s="40">
        <v>85189</v>
      </c>
      <c r="K17" s="39"/>
      <c r="L17" s="38"/>
      <c r="M17" s="38">
        <v>4989</v>
      </c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2020-08-03T11:12:02Z</cp:lastPrinted>
  <dcterms:created xsi:type="dcterms:W3CDTF">2010-10-07T06:08:39Z</dcterms:created>
  <dcterms:modified xsi:type="dcterms:W3CDTF">2020-08-03T11:12:38Z</dcterms:modified>
  <cp:category/>
  <cp:version/>
  <cp:contentType/>
  <cp:contentStatus/>
</cp:coreProperties>
</file>