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120" windowWidth="14292" windowHeight="4620" activeTab="0"/>
  </bookViews>
  <sheets>
    <sheet name="Лист1" sheetId="1" r:id="rId1"/>
    <sheet name="Лист2" sheetId="2" r:id="rId2"/>
    <sheet name="Лист3" sheetId="3" r:id="rId3"/>
  </sheets>
  <definedNames/>
  <calcPr calcId="125725" refMode="R1C1"/>
</workbook>
</file>

<file path=xl/sharedStrings.xml><?xml version="1.0" encoding="utf-8"?>
<sst xmlns="http://schemas.openxmlformats.org/spreadsheetml/2006/main" count="123" uniqueCount="66">
  <si>
    <t>Наименование цели, задач, мероприятий программы</t>
  </si>
  <si>
    <t>Объем финансирования (тыс. руб.)</t>
  </si>
  <si>
    <t>Показатели результативности выполнения программы</t>
  </si>
  <si>
    <t>Администратор (главный распорядитель средств)</t>
  </si>
  <si>
    <t>всего</t>
  </si>
  <si>
    <t>в том числе по годам</t>
  </si>
  <si>
    <t>количественные и (или) качественные целевые показатели</t>
  </si>
  <si>
    <t>ед. изм.</t>
  </si>
  <si>
    <t>базовое значение показателя на начало реализации программы</t>
  </si>
  <si>
    <t>план по годам</t>
  </si>
  <si>
    <t>Бюджет поселения</t>
  </si>
  <si>
    <t>Федеральный бюджет</t>
  </si>
  <si>
    <t>Краевой бюджет</t>
  </si>
  <si>
    <t>Итого по мероприятию 1:</t>
  </si>
  <si>
    <t>Характеристика муниципальной программы</t>
  </si>
  <si>
    <t>2016  год</t>
  </si>
  <si>
    <t>2017 год</t>
  </si>
  <si>
    <t>2018 год</t>
  </si>
  <si>
    <t>2016 год</t>
  </si>
  <si>
    <t>км</t>
  </si>
  <si>
    <t>Внебюджетные источники</t>
  </si>
  <si>
    <t>Итого по направлению 1:</t>
  </si>
  <si>
    <t>Итого по направлению 2:</t>
  </si>
  <si>
    <t xml:space="preserve">ед. </t>
  </si>
  <si>
    <t>ед</t>
  </si>
  <si>
    <t>Итого по направлению 3:</t>
  </si>
  <si>
    <t>Итого по направлению 4:</t>
  </si>
  <si>
    <t>Итого по мероприятию 2:</t>
  </si>
  <si>
    <t>Итого по Подпрограмме 1</t>
  </si>
  <si>
    <t>Итого по Подпрограмме 2</t>
  </si>
  <si>
    <t>Итого по Программе</t>
  </si>
  <si>
    <t>Основное мероприятие 1 "Организационные мероприятия"</t>
  </si>
  <si>
    <t>Направление 1 "Приобретение учебной литературы"</t>
  </si>
  <si>
    <t>Показатель 1.1 Количество комплектов учебной литературы</t>
  </si>
  <si>
    <t>компл</t>
  </si>
  <si>
    <t>Направление 2 " Обучение членов комиссии по ГО и ЧС"</t>
  </si>
  <si>
    <t>Показатель 1.2 Количество лиц, прошедших обучение</t>
  </si>
  <si>
    <t>Основное мероприятие 2 "Пропагандистские мероприятия"</t>
  </si>
  <si>
    <t>Направление 1 "Изготовление листовок, буклетов, пропагандирующих соблюдение мер пожарной безопасности"</t>
  </si>
  <si>
    <t>Показатель 2.1 Количество изготовленных листовок, буклетов</t>
  </si>
  <si>
    <t>шт</t>
  </si>
  <si>
    <t>Основное мероприятие 1 "Обеспечение первичных мер пожарной безопасности"</t>
  </si>
  <si>
    <t>Направление 1 "Содержание и текущий ремонт пожарных водоемов, в том числе подъездных путей к ним"</t>
  </si>
  <si>
    <t>Показатель 1.1 Количество пожарных водоемов</t>
  </si>
  <si>
    <t>Направление 3 "Опашка населенных пунктов"</t>
  </si>
  <si>
    <t>Показатель 1.2 Количество пожарных гидрантов</t>
  </si>
  <si>
    <t>Направление 4 "Укрепление материально-технической базы"</t>
  </si>
  <si>
    <t>Показатель 1.4 Количество единиц вновь приобретенного оборудования</t>
  </si>
  <si>
    <t>Приложение № 1 к муниципальной программе</t>
  </si>
  <si>
    <t xml:space="preserve">"Пожарная безопасность населения Путинского сельского поселения </t>
  </si>
  <si>
    <t>Верещагинского района Пермского края"</t>
  </si>
  <si>
    <t>"Пожарная безопасность населения Путинского сельского поселения Верещагинского  района Пермского края"</t>
  </si>
  <si>
    <t>Показатель 1.3 Протяженность опашки населенных пунктов</t>
  </si>
  <si>
    <t>2019 год</t>
  </si>
  <si>
    <t>2020 год</t>
  </si>
  <si>
    <t>Направление 2 "Пропаганда и информирование населения о мерах пожарной безопасности"</t>
  </si>
  <si>
    <t>чел</t>
  </si>
  <si>
    <t>Показатель 2.1 Количество проинформированного населения</t>
  </si>
  <si>
    <t>Направление 2 "Содержание пожарных гидрантов"</t>
  </si>
  <si>
    <t>Администрация Верещагинского муниципального района Пермского края</t>
  </si>
  <si>
    <t>Администрация  Верещагинского муниципального района Пермского края</t>
  </si>
  <si>
    <t>Администрация  Верещагинского муниципальногорайона Пермского края</t>
  </si>
  <si>
    <t>2021 год</t>
  </si>
  <si>
    <t>Подпрограмма 1 "Организационные и пропагандистские мероприятия в сфере пожарной безопасности населения Путинского сельского поселения Верещагинского района Пермского края"</t>
  </si>
  <si>
    <t>Подпрограмма 2 "Первичные меры пожарной безопасности населения Путинского сельского поселения Верещагинского района Пермского края"</t>
  </si>
  <si>
    <t>(редакция от 05.07.2019г. № 254-01-01-674)</t>
  </si>
</sst>
</file>

<file path=xl/styles.xml><?xml version="1.0" encoding="utf-8"?>
<styleSheet xmlns="http://schemas.openxmlformats.org/spreadsheetml/2006/main">
  <numFmts count="1">
    <numFmt numFmtId="164" formatCode="#,##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2" fillId="0" borderId="0" xfId="0" applyFont="1" applyBorder="1"/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3" fillId="0" borderId="1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vertical="top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86"/>
  <sheetViews>
    <sheetView tabSelected="1" zoomScale="70" zoomScaleNormal="70" workbookViewId="0" topLeftCell="A1">
      <selection activeCell="J13" sqref="J13:J14"/>
    </sheetView>
  </sheetViews>
  <sheetFormatPr defaultColWidth="9.140625" defaultRowHeight="15"/>
  <cols>
    <col min="1" max="1" width="5.8515625" style="1" customWidth="1"/>
    <col min="2" max="2" width="28.8515625" style="1" customWidth="1"/>
    <col min="3" max="3" width="12.57421875" style="1" customWidth="1"/>
    <col min="4" max="4" width="12.421875" style="1" customWidth="1"/>
    <col min="5" max="5" width="12.28125" style="1" customWidth="1"/>
    <col min="6" max="9" width="12.57421875" style="1" customWidth="1"/>
    <col min="10" max="10" width="48.8515625" style="1" customWidth="1"/>
    <col min="11" max="11" width="9.140625" style="1" customWidth="1"/>
    <col min="12" max="12" width="12.8515625" style="1" customWidth="1"/>
    <col min="13" max="18" width="11.421875" style="1" customWidth="1"/>
    <col min="19" max="19" width="39.421875" style="1" customWidth="1"/>
    <col min="20" max="16384" width="9.140625" style="1" customWidth="1"/>
  </cols>
  <sheetData>
    <row r="1" ht="15.6">
      <c r="S1" s="21"/>
    </row>
    <row r="2" spans="13:19" ht="15.6">
      <c r="M2" s="32" t="s">
        <v>48</v>
      </c>
      <c r="N2" s="32"/>
      <c r="O2" s="32"/>
      <c r="P2" s="32"/>
      <c r="Q2" s="32"/>
      <c r="R2" s="32"/>
      <c r="S2" s="32"/>
    </row>
    <row r="3" spans="10:19" ht="15.6">
      <c r="J3" s="20"/>
      <c r="M3" s="33" t="s">
        <v>49</v>
      </c>
      <c r="N3" s="33"/>
      <c r="O3" s="33"/>
      <c r="P3" s="33"/>
      <c r="Q3" s="33"/>
      <c r="R3" s="33"/>
      <c r="S3" s="33"/>
    </row>
    <row r="4" spans="13:19" ht="15.6">
      <c r="M4" s="33" t="s">
        <v>50</v>
      </c>
      <c r="N4" s="33"/>
      <c r="O4" s="33"/>
      <c r="P4" s="33"/>
      <c r="Q4" s="33"/>
      <c r="R4" s="33"/>
      <c r="S4" s="33"/>
    </row>
    <row r="5" ht="15.6">
      <c r="S5" s="22" t="s">
        <v>65</v>
      </c>
    </row>
    <row r="6" ht="15.6">
      <c r="S6" s="22"/>
    </row>
    <row r="7" ht="15.6">
      <c r="S7" s="22"/>
    </row>
    <row r="8" ht="15.6">
      <c r="S8" s="22"/>
    </row>
    <row r="9" spans="2:19" ht="15.6">
      <c r="B9" s="34" t="s">
        <v>14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2:19" ht="15.6">
      <c r="B10" s="35" t="s">
        <v>51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2" spans="2:19" ht="77.25" customHeight="1">
      <c r="B12" s="31" t="s">
        <v>0</v>
      </c>
      <c r="C12" s="31" t="s">
        <v>1</v>
      </c>
      <c r="D12" s="31"/>
      <c r="E12" s="31"/>
      <c r="F12" s="31"/>
      <c r="G12" s="31"/>
      <c r="H12" s="31"/>
      <c r="I12" s="31"/>
      <c r="J12" s="31" t="s">
        <v>2</v>
      </c>
      <c r="K12" s="31"/>
      <c r="L12" s="31"/>
      <c r="M12" s="31"/>
      <c r="N12" s="31"/>
      <c r="O12" s="31"/>
      <c r="P12" s="31"/>
      <c r="Q12" s="31"/>
      <c r="R12" s="31"/>
      <c r="S12" s="31" t="s">
        <v>3</v>
      </c>
    </row>
    <row r="13" spans="2:19" ht="125.25" customHeight="1">
      <c r="B13" s="31"/>
      <c r="C13" s="31" t="s">
        <v>4</v>
      </c>
      <c r="D13" s="31" t="s">
        <v>5</v>
      </c>
      <c r="E13" s="31"/>
      <c r="F13" s="31"/>
      <c r="G13" s="31"/>
      <c r="H13" s="31"/>
      <c r="I13" s="31"/>
      <c r="J13" s="31" t="s">
        <v>6</v>
      </c>
      <c r="K13" s="31" t="s">
        <v>7</v>
      </c>
      <c r="L13" s="31" t="s">
        <v>8</v>
      </c>
      <c r="M13" s="31" t="s">
        <v>9</v>
      </c>
      <c r="N13" s="31"/>
      <c r="O13" s="31"/>
      <c r="P13" s="31"/>
      <c r="Q13" s="31"/>
      <c r="R13" s="31"/>
      <c r="S13" s="31"/>
    </row>
    <row r="14" spans="2:19" ht="15.6">
      <c r="B14" s="31"/>
      <c r="C14" s="31"/>
      <c r="D14" s="2" t="s">
        <v>15</v>
      </c>
      <c r="E14" s="2" t="s">
        <v>16</v>
      </c>
      <c r="F14" s="19" t="s">
        <v>17</v>
      </c>
      <c r="G14" s="19" t="s">
        <v>53</v>
      </c>
      <c r="H14" s="29" t="s">
        <v>54</v>
      </c>
      <c r="I14" s="29" t="s">
        <v>62</v>
      </c>
      <c r="J14" s="31"/>
      <c r="K14" s="31"/>
      <c r="L14" s="31"/>
      <c r="M14" s="2" t="s">
        <v>18</v>
      </c>
      <c r="N14" s="2" t="s">
        <v>16</v>
      </c>
      <c r="O14" s="19" t="s">
        <v>17</v>
      </c>
      <c r="P14" s="19" t="s">
        <v>53</v>
      </c>
      <c r="Q14" s="29" t="s">
        <v>54</v>
      </c>
      <c r="R14" s="30" t="s">
        <v>62</v>
      </c>
      <c r="S14" s="31"/>
    </row>
    <row r="15" spans="2:19" ht="15.6">
      <c r="B15" s="2">
        <v>1</v>
      </c>
      <c r="C15" s="2">
        <v>2</v>
      </c>
      <c r="D15" s="2">
        <v>3</v>
      </c>
      <c r="E15" s="2">
        <v>4</v>
      </c>
      <c r="F15" s="19">
        <v>5</v>
      </c>
      <c r="G15" s="19">
        <v>6</v>
      </c>
      <c r="H15" s="29">
        <v>7</v>
      </c>
      <c r="I15" s="2">
        <v>8</v>
      </c>
      <c r="J15" s="2">
        <v>9</v>
      </c>
      <c r="K15" s="2">
        <v>10</v>
      </c>
      <c r="L15" s="2">
        <v>11</v>
      </c>
      <c r="M15" s="2">
        <v>12</v>
      </c>
      <c r="N15" s="2">
        <v>13</v>
      </c>
      <c r="O15" s="19">
        <v>14</v>
      </c>
      <c r="P15" s="19">
        <v>15</v>
      </c>
      <c r="Q15" s="29">
        <v>16</v>
      </c>
      <c r="R15" s="2">
        <v>17</v>
      </c>
      <c r="S15" s="2">
        <v>18</v>
      </c>
    </row>
    <row r="16" spans="2:19" ht="30.75" customHeight="1">
      <c r="B16" s="38" t="s">
        <v>63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"/>
    </row>
    <row r="17" spans="2:19" ht="15.6">
      <c r="B17" s="36" t="s">
        <v>31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"/>
    </row>
    <row r="18" spans="2:19" ht="48" customHeight="1">
      <c r="B18" s="37" t="s">
        <v>32</v>
      </c>
      <c r="C18" s="37"/>
      <c r="D18" s="37"/>
      <c r="E18" s="37"/>
      <c r="F18" s="37"/>
      <c r="G18" s="37"/>
      <c r="H18" s="37"/>
      <c r="I18" s="37"/>
      <c r="J18" s="4" t="s">
        <v>33</v>
      </c>
      <c r="K18" s="3" t="s">
        <v>34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 t="s">
        <v>59</v>
      </c>
    </row>
    <row r="19" spans="2:19" ht="19.5" customHeight="1">
      <c r="B19" s="4" t="s">
        <v>10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2:19" ht="19.5" customHeight="1">
      <c r="B20" s="4" t="s">
        <v>11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2:19" ht="19.5" customHeight="1">
      <c r="B21" s="4" t="s">
        <v>12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2:19" ht="19.5" customHeight="1">
      <c r="B22" s="4" t="s">
        <v>20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2:19" ht="19.5" customHeight="1">
      <c r="B23" s="4" t="s">
        <v>21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2:19" ht="55.5" customHeight="1">
      <c r="B24" s="37" t="s">
        <v>35</v>
      </c>
      <c r="C24" s="37"/>
      <c r="D24" s="37"/>
      <c r="E24" s="37"/>
      <c r="F24" s="37"/>
      <c r="G24" s="37"/>
      <c r="H24" s="37"/>
      <c r="I24" s="37"/>
      <c r="J24" s="4" t="s">
        <v>36</v>
      </c>
      <c r="K24" s="3" t="s">
        <v>23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 t="s">
        <v>59</v>
      </c>
    </row>
    <row r="25" spans="2:19" ht="23.25" customHeight="1">
      <c r="B25" s="4" t="s">
        <v>10</v>
      </c>
      <c r="C25" s="23">
        <v>4.1</v>
      </c>
      <c r="D25" s="23">
        <v>4.1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2:19" ht="23.25" customHeight="1">
      <c r="B26" s="4" t="s">
        <v>11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2:19" ht="23.25" customHeight="1">
      <c r="B27" s="4" t="s">
        <v>12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2:19" ht="23.25" customHeight="1">
      <c r="B28" s="4" t="s">
        <v>20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2:19" ht="24" customHeight="1">
      <c r="B29" s="4" t="s">
        <v>22</v>
      </c>
      <c r="C29" s="23">
        <v>4.1</v>
      </c>
      <c r="D29" s="23">
        <v>4.1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2:19" s="7" customFormat="1" ht="15.6">
      <c r="B30" s="5" t="s">
        <v>13</v>
      </c>
      <c r="C30" s="24">
        <v>4.1</v>
      </c>
      <c r="D30" s="24">
        <v>4.1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2:19" ht="15.6">
      <c r="B31" s="36" t="s">
        <v>37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"/>
    </row>
    <row r="32" spans="2:19" ht="41.25" customHeight="1">
      <c r="B32" s="37" t="s">
        <v>38</v>
      </c>
      <c r="C32" s="37"/>
      <c r="D32" s="37"/>
      <c r="E32" s="37"/>
      <c r="F32" s="37"/>
      <c r="G32" s="37"/>
      <c r="H32" s="37"/>
      <c r="I32" s="37"/>
      <c r="J32" s="4" t="s">
        <v>39</v>
      </c>
      <c r="K32" s="3" t="s">
        <v>40</v>
      </c>
      <c r="L32" s="3">
        <v>0</v>
      </c>
      <c r="M32" s="3">
        <v>300</v>
      </c>
      <c r="N32" s="3">
        <v>185</v>
      </c>
      <c r="O32" s="3">
        <v>185</v>
      </c>
      <c r="P32" s="3">
        <v>185</v>
      </c>
      <c r="Q32" s="3">
        <v>185</v>
      </c>
      <c r="R32" s="3">
        <v>185</v>
      </c>
      <c r="S32" s="3" t="s">
        <v>60</v>
      </c>
    </row>
    <row r="33" spans="2:19" ht="15.6">
      <c r="B33" s="4" t="s">
        <v>10</v>
      </c>
      <c r="C33" s="23">
        <f>SUM(D33:I33)</f>
        <v>6.5520000000000005</v>
      </c>
      <c r="D33" s="23">
        <v>1</v>
      </c>
      <c r="E33" s="23">
        <v>1.073</v>
      </c>
      <c r="F33" s="23">
        <v>1.119</v>
      </c>
      <c r="G33" s="23">
        <v>1.12</v>
      </c>
      <c r="H33" s="23">
        <v>1.12</v>
      </c>
      <c r="I33" s="23">
        <v>1.12</v>
      </c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2:19" ht="15.6">
      <c r="B34" s="4" t="s">
        <v>11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2:19" ht="15.6">
      <c r="B35" s="4" t="s">
        <v>12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2:19" ht="20.25" customHeight="1">
      <c r="B36" s="4" t="s">
        <v>20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2:19" ht="21" customHeight="1">
      <c r="B37" s="5" t="s">
        <v>21</v>
      </c>
      <c r="C37" s="24">
        <f>SUM(D37:I37)</f>
        <v>6.5520000000000005</v>
      </c>
      <c r="D37" s="24">
        <v>1</v>
      </c>
      <c r="E37" s="24">
        <v>1.073</v>
      </c>
      <c r="F37" s="24">
        <v>1.119</v>
      </c>
      <c r="G37" s="24">
        <f>G33</f>
        <v>1.12</v>
      </c>
      <c r="H37" s="24">
        <f>H33</f>
        <v>1.12</v>
      </c>
      <c r="I37" s="24">
        <f>I33</f>
        <v>1.12</v>
      </c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2:19" ht="46.8">
      <c r="B38" s="37" t="s">
        <v>55</v>
      </c>
      <c r="C38" s="37"/>
      <c r="D38" s="37"/>
      <c r="E38" s="37"/>
      <c r="F38" s="37"/>
      <c r="G38" s="37"/>
      <c r="H38" s="37"/>
      <c r="I38" s="37"/>
      <c r="J38" s="4" t="s">
        <v>57</v>
      </c>
      <c r="K38" s="3" t="s">
        <v>56</v>
      </c>
      <c r="L38" s="3">
        <v>0</v>
      </c>
      <c r="M38" s="3">
        <v>0</v>
      </c>
      <c r="N38" s="3">
        <v>600</v>
      </c>
      <c r="O38" s="3">
        <v>600</v>
      </c>
      <c r="P38" s="3">
        <v>600</v>
      </c>
      <c r="Q38" s="3">
        <v>600</v>
      </c>
      <c r="R38" s="3">
        <v>600</v>
      </c>
      <c r="S38" s="3" t="s">
        <v>59</v>
      </c>
    </row>
    <row r="39" spans="2:19" ht="15.6">
      <c r="B39" s="4" t="s">
        <v>10</v>
      </c>
      <c r="C39" s="23">
        <f>SUM(D39:I39)</f>
        <v>62.692</v>
      </c>
      <c r="D39" s="23">
        <v>0</v>
      </c>
      <c r="E39" s="23">
        <v>0</v>
      </c>
      <c r="F39" s="23">
        <v>13.732</v>
      </c>
      <c r="G39" s="23">
        <v>16.32</v>
      </c>
      <c r="H39" s="23">
        <v>16.32</v>
      </c>
      <c r="I39" s="23">
        <v>16.32</v>
      </c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2:19" ht="15.6">
      <c r="B40" s="4" t="s">
        <v>11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2:19" ht="15.6">
      <c r="B41" s="4" t="s">
        <v>12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2:19" ht="20.25" customHeight="1">
      <c r="B42" s="4" t="s">
        <v>20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2:19" ht="21" customHeight="1">
      <c r="B43" s="5" t="s">
        <v>22</v>
      </c>
      <c r="C43" s="24">
        <f>SUM(C39:C42)</f>
        <v>62.692</v>
      </c>
      <c r="D43" s="24">
        <v>0</v>
      </c>
      <c r="E43" s="24">
        <f>SUM(E39:E42)</f>
        <v>0</v>
      </c>
      <c r="F43" s="24">
        <v>13.732</v>
      </c>
      <c r="G43" s="24">
        <f>G39</f>
        <v>16.32</v>
      </c>
      <c r="H43" s="24">
        <f>H39</f>
        <v>16.32</v>
      </c>
      <c r="I43" s="24">
        <f>I39</f>
        <v>16.32</v>
      </c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2:19" ht="15.6">
      <c r="B44" s="5" t="s">
        <v>27</v>
      </c>
      <c r="C44" s="24">
        <f>SUM(C37,C43)</f>
        <v>69.244</v>
      </c>
      <c r="D44" s="24">
        <v>1</v>
      </c>
      <c r="E44" s="24">
        <f>SUM(E37,E43)</f>
        <v>1.073</v>
      </c>
      <c r="F44" s="24">
        <f>SUM(F37,F43)</f>
        <v>14.850999999999999</v>
      </c>
      <c r="G44" s="24">
        <f>SUM(G37,G43)</f>
        <v>17.44</v>
      </c>
      <c r="H44" s="24">
        <f>SUM(H37,H43)</f>
        <v>17.44</v>
      </c>
      <c r="I44" s="24">
        <f>SUM(I37,I43)</f>
        <v>17.44</v>
      </c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2:19" ht="15.6">
      <c r="B45" s="11" t="s">
        <v>28</v>
      </c>
      <c r="C45" s="25">
        <f>SUM(C30,C44)</f>
        <v>73.344</v>
      </c>
      <c r="D45" s="25">
        <v>5.1</v>
      </c>
      <c r="E45" s="25">
        <f>SUM(E30,E44)</f>
        <v>1.073</v>
      </c>
      <c r="F45" s="25">
        <f>SUM(F30,F44)</f>
        <v>14.850999999999999</v>
      </c>
      <c r="G45" s="25">
        <f>SUM(G30,G44)</f>
        <v>17.44</v>
      </c>
      <c r="H45" s="25">
        <f>SUM(H30,H44)</f>
        <v>17.44</v>
      </c>
      <c r="I45" s="25">
        <f>SUM(I30,I44)</f>
        <v>17.44</v>
      </c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19" ht="15.6">
      <c r="B46" s="9" t="s">
        <v>10</v>
      </c>
      <c r="C46" s="26">
        <f>SUM(D46:I46)</f>
        <v>73.344</v>
      </c>
      <c r="D46" s="26">
        <v>5.1</v>
      </c>
      <c r="E46" s="26">
        <v>1.073</v>
      </c>
      <c r="F46" s="26">
        <v>14.851</v>
      </c>
      <c r="G46" s="25">
        <f>SUM(G31,G45)</f>
        <v>17.44</v>
      </c>
      <c r="H46" s="25">
        <f>SUM(H31,H45)</f>
        <v>17.44</v>
      </c>
      <c r="I46" s="25">
        <f>SUM(I31,I45)</f>
        <v>17.44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2:19" ht="15.6">
      <c r="B47" s="9" t="s">
        <v>11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2:19" ht="15.6">
      <c r="B48" s="9" t="s">
        <v>12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2:19" ht="15.75" customHeight="1">
      <c r="B49" s="9" t="s">
        <v>20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2:19" ht="15.6">
      <c r="B50" s="38" t="s">
        <v>64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"/>
    </row>
    <row r="51" spans="2:19" ht="15.6">
      <c r="B51" s="36" t="s">
        <v>41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"/>
    </row>
    <row r="52" spans="2:19" ht="46.8">
      <c r="B52" s="37" t="s">
        <v>42</v>
      </c>
      <c r="C52" s="37"/>
      <c r="D52" s="37"/>
      <c r="E52" s="37"/>
      <c r="F52" s="37"/>
      <c r="G52" s="37"/>
      <c r="H52" s="37"/>
      <c r="I52" s="37"/>
      <c r="J52" s="4" t="s">
        <v>43</v>
      </c>
      <c r="K52" s="3" t="s">
        <v>24</v>
      </c>
      <c r="L52" s="16">
        <v>0</v>
      </c>
      <c r="M52" s="16">
        <v>6</v>
      </c>
      <c r="N52" s="16">
        <v>6</v>
      </c>
      <c r="O52" s="16">
        <v>6</v>
      </c>
      <c r="P52" s="16">
        <v>6</v>
      </c>
      <c r="Q52" s="16">
        <v>6</v>
      </c>
      <c r="R52" s="16">
        <v>6</v>
      </c>
      <c r="S52" s="3" t="s">
        <v>60</v>
      </c>
    </row>
    <row r="53" spans="2:19" ht="15.6">
      <c r="B53" s="4" t="s">
        <v>10</v>
      </c>
      <c r="C53" s="23">
        <f>SUM(D53:I53)</f>
        <v>688.5110000000001</v>
      </c>
      <c r="D53" s="23">
        <v>43</v>
      </c>
      <c r="E53" s="23">
        <v>136.139</v>
      </c>
      <c r="F53" s="23">
        <v>131.563</v>
      </c>
      <c r="G53" s="23">
        <v>181.563</v>
      </c>
      <c r="H53" s="23">
        <v>98.123</v>
      </c>
      <c r="I53" s="23">
        <v>98.123</v>
      </c>
      <c r="J53" s="3"/>
      <c r="K53" s="3"/>
      <c r="L53" s="17"/>
      <c r="M53" s="17"/>
      <c r="N53" s="17"/>
      <c r="O53" s="17"/>
      <c r="P53" s="17"/>
      <c r="Q53" s="17"/>
      <c r="R53" s="17"/>
      <c r="S53" s="3"/>
    </row>
    <row r="54" spans="2:19" ht="15.6">
      <c r="B54" s="4" t="s">
        <v>11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3"/>
      <c r="K54" s="3"/>
      <c r="L54" s="17"/>
      <c r="M54" s="17"/>
      <c r="N54" s="17"/>
      <c r="O54" s="17"/>
      <c r="P54" s="17"/>
      <c r="Q54" s="17"/>
      <c r="R54" s="17"/>
      <c r="S54" s="3"/>
    </row>
    <row r="55" spans="2:19" ht="15.6">
      <c r="B55" s="4" t="s">
        <v>12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3"/>
      <c r="K55" s="3"/>
      <c r="L55" s="17"/>
      <c r="M55" s="17"/>
      <c r="N55" s="17"/>
      <c r="O55" s="17"/>
      <c r="P55" s="17"/>
      <c r="Q55" s="17"/>
      <c r="R55" s="17"/>
      <c r="S55" s="3"/>
    </row>
    <row r="56" spans="2:19" ht="16.5" customHeight="1">
      <c r="B56" s="4" t="s">
        <v>20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3"/>
      <c r="K56" s="3"/>
      <c r="L56" s="17"/>
      <c r="M56" s="17"/>
      <c r="N56" s="17"/>
      <c r="O56" s="17"/>
      <c r="P56" s="17"/>
      <c r="Q56" s="17"/>
      <c r="R56" s="17"/>
      <c r="S56" s="3"/>
    </row>
    <row r="57" spans="2:19" ht="16.5" customHeight="1">
      <c r="B57" s="4" t="s">
        <v>21</v>
      </c>
      <c r="C57" s="23">
        <f>SUM(D57:I57)</f>
        <v>688.5110000000001</v>
      </c>
      <c r="D57" s="23">
        <v>43</v>
      </c>
      <c r="E57" s="23">
        <v>136.139</v>
      </c>
      <c r="F57" s="23">
        <f>F53</f>
        <v>131.563</v>
      </c>
      <c r="G57" s="23">
        <f aca="true" t="shared" si="0" ref="G57:I57">G53</f>
        <v>181.563</v>
      </c>
      <c r="H57" s="23">
        <f aca="true" t="shared" si="1" ref="H57">H53</f>
        <v>98.123</v>
      </c>
      <c r="I57" s="23">
        <f t="shared" si="0"/>
        <v>98.123</v>
      </c>
      <c r="J57" s="3"/>
      <c r="K57" s="3"/>
      <c r="L57" s="17"/>
      <c r="M57" s="17"/>
      <c r="N57" s="17"/>
      <c r="O57" s="17"/>
      <c r="P57" s="17"/>
      <c r="Q57" s="17"/>
      <c r="R57" s="17"/>
      <c r="S57" s="3"/>
    </row>
    <row r="58" spans="2:19" ht="46.8">
      <c r="B58" s="37" t="s">
        <v>58</v>
      </c>
      <c r="C58" s="37"/>
      <c r="D58" s="37"/>
      <c r="E58" s="37"/>
      <c r="F58" s="37"/>
      <c r="G58" s="37"/>
      <c r="H58" s="37"/>
      <c r="I58" s="37"/>
      <c r="J58" s="4" t="s">
        <v>45</v>
      </c>
      <c r="K58" s="3" t="s">
        <v>24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3" t="s">
        <v>60</v>
      </c>
    </row>
    <row r="59" spans="2:19" ht="15.6">
      <c r="B59" s="4" t="s">
        <v>10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2:19" ht="15.6">
      <c r="B60" s="4" t="s">
        <v>11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2:19" ht="15.6">
      <c r="B61" s="4" t="s">
        <v>12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2:19" ht="18.75" customHeight="1">
      <c r="B62" s="4" t="s">
        <v>20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ht="18.75" customHeight="1">
      <c r="B63" s="4" t="s">
        <v>22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2:19" ht="46.8">
      <c r="B64" s="37" t="s">
        <v>44</v>
      </c>
      <c r="C64" s="37"/>
      <c r="D64" s="37"/>
      <c r="E64" s="37"/>
      <c r="F64" s="37"/>
      <c r="G64" s="37"/>
      <c r="H64" s="37"/>
      <c r="I64" s="37"/>
      <c r="J64" s="18" t="s">
        <v>52</v>
      </c>
      <c r="K64" s="17" t="s">
        <v>19</v>
      </c>
      <c r="L64" s="16">
        <v>0</v>
      </c>
      <c r="M64" s="16">
        <v>0.15</v>
      </c>
      <c r="N64" s="16">
        <v>0</v>
      </c>
      <c r="O64" s="16">
        <v>10</v>
      </c>
      <c r="P64" s="16">
        <v>10</v>
      </c>
      <c r="Q64" s="16">
        <v>10</v>
      </c>
      <c r="R64" s="16">
        <v>10</v>
      </c>
      <c r="S64" s="3" t="s">
        <v>60</v>
      </c>
    </row>
    <row r="65" spans="2:19" ht="15.75" customHeight="1">
      <c r="B65" s="4" t="s">
        <v>10</v>
      </c>
      <c r="C65" s="23">
        <f>SUM(D65:I65)</f>
        <v>101.98400000000001</v>
      </c>
      <c r="D65" s="23">
        <v>10</v>
      </c>
      <c r="E65" s="23">
        <v>0</v>
      </c>
      <c r="F65" s="23">
        <v>23.781</v>
      </c>
      <c r="G65" s="23">
        <v>20.641</v>
      </c>
      <c r="H65" s="23">
        <v>23.781</v>
      </c>
      <c r="I65" s="23">
        <v>23.781</v>
      </c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ht="15.6">
      <c r="B66" s="4" t="s">
        <v>11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2:19" ht="15.6">
      <c r="B67" s="4" t="s">
        <v>12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2:19" ht="15.6">
      <c r="B68" s="4" t="s">
        <v>20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2:19" ht="15.6">
      <c r="B69" s="4" t="s">
        <v>25</v>
      </c>
      <c r="C69" s="23">
        <f>SUM(D69:I69)</f>
        <v>101.98400000000001</v>
      </c>
      <c r="D69" s="23">
        <v>10</v>
      </c>
      <c r="E69" s="23">
        <f>SUM(E65:E68)</f>
        <v>0</v>
      </c>
      <c r="F69" s="23">
        <v>23.781</v>
      </c>
      <c r="G69" s="23">
        <f>G65</f>
        <v>20.641</v>
      </c>
      <c r="H69" s="23">
        <f>H65</f>
        <v>23.781</v>
      </c>
      <c r="I69" s="23">
        <f>I65</f>
        <v>23.781</v>
      </c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2:19" ht="35.25" customHeight="1">
      <c r="B70" s="37" t="s">
        <v>46</v>
      </c>
      <c r="C70" s="37"/>
      <c r="D70" s="37"/>
      <c r="E70" s="37"/>
      <c r="F70" s="37"/>
      <c r="G70" s="37"/>
      <c r="H70" s="37"/>
      <c r="I70" s="37"/>
      <c r="J70" s="4" t="s">
        <v>47</v>
      </c>
      <c r="K70" s="3" t="s">
        <v>24</v>
      </c>
      <c r="L70" s="3">
        <v>0</v>
      </c>
      <c r="M70" s="3">
        <v>0</v>
      </c>
      <c r="N70" s="3">
        <v>2</v>
      </c>
      <c r="O70" s="3">
        <v>0</v>
      </c>
      <c r="P70" s="3">
        <v>0</v>
      </c>
      <c r="Q70" s="3">
        <v>0</v>
      </c>
      <c r="R70" s="3">
        <v>0</v>
      </c>
      <c r="S70" s="3" t="s">
        <v>61</v>
      </c>
    </row>
    <row r="71" spans="2:19" ht="16.5" customHeight="1">
      <c r="B71" s="4" t="s">
        <v>10</v>
      </c>
      <c r="C71" s="23">
        <f>SUM(D71:I71)</f>
        <v>20.25</v>
      </c>
      <c r="D71" s="23">
        <v>0</v>
      </c>
      <c r="E71" s="23">
        <v>20.25</v>
      </c>
      <c r="F71" s="23">
        <v>0</v>
      </c>
      <c r="G71" s="23">
        <v>0</v>
      </c>
      <c r="H71" s="23">
        <v>0</v>
      </c>
      <c r="I71" s="23">
        <v>0</v>
      </c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2:19" ht="16.5" customHeight="1">
      <c r="B72" s="4" t="s">
        <v>11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2:19" ht="16.5" customHeight="1">
      <c r="B73" s="4" t="s">
        <v>12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2:19" ht="16.5" customHeight="1">
      <c r="B74" s="4" t="s">
        <v>20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2:19" ht="16.5" customHeight="1">
      <c r="B75" s="4" t="s">
        <v>26</v>
      </c>
      <c r="C75" s="23">
        <f>SUM(C71:C74)</f>
        <v>20.25</v>
      </c>
      <c r="D75" s="23">
        <v>0</v>
      </c>
      <c r="E75" s="23">
        <f>SUM(E71:E74)</f>
        <v>20.25</v>
      </c>
      <c r="F75" s="23">
        <v>0</v>
      </c>
      <c r="G75" s="23">
        <v>0</v>
      </c>
      <c r="H75" s="23">
        <v>0</v>
      </c>
      <c r="I75" s="23">
        <v>0</v>
      </c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2:19" ht="16.5" customHeight="1">
      <c r="B76" s="4" t="s">
        <v>13</v>
      </c>
      <c r="C76" s="23">
        <f>SUM(C57,C63,C69,C75)</f>
        <v>810.7450000000001</v>
      </c>
      <c r="D76" s="23">
        <v>53</v>
      </c>
      <c r="E76" s="23">
        <f>SUM(E57,E63,E69,E75)</f>
        <v>156.389</v>
      </c>
      <c r="F76" s="23">
        <f>SUM(F57,F69,F75,F63)</f>
        <v>155.344</v>
      </c>
      <c r="G76" s="23">
        <f>SUM(G57,G63,G69,G75)</f>
        <v>202.20399999999998</v>
      </c>
      <c r="H76" s="23">
        <f>SUM(H57,H63,H69,H75)</f>
        <v>121.904</v>
      </c>
      <c r="I76" s="23">
        <f>SUM(I57,I63,I69,I75)</f>
        <v>121.904</v>
      </c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2:19" ht="15.6">
      <c r="B77" s="11" t="s">
        <v>29</v>
      </c>
      <c r="C77" s="25">
        <f aca="true" t="shared" si="2" ref="C77:I77">SUM(C76)</f>
        <v>810.7450000000001</v>
      </c>
      <c r="D77" s="25">
        <f t="shared" si="2"/>
        <v>53</v>
      </c>
      <c r="E77" s="25">
        <f t="shared" si="2"/>
        <v>156.389</v>
      </c>
      <c r="F77" s="25">
        <f t="shared" si="2"/>
        <v>155.344</v>
      </c>
      <c r="G77" s="25">
        <f t="shared" si="2"/>
        <v>202.20399999999998</v>
      </c>
      <c r="H77" s="25">
        <f aca="true" t="shared" si="3" ref="H77">SUM(H76)</f>
        <v>121.904</v>
      </c>
      <c r="I77" s="25">
        <f t="shared" si="2"/>
        <v>121.904</v>
      </c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2:19" ht="15.6">
      <c r="B78" s="9" t="s">
        <v>10</v>
      </c>
      <c r="C78" s="26">
        <f>SUM(D78:I78)</f>
        <v>810.745</v>
      </c>
      <c r="D78" s="26">
        <v>53</v>
      </c>
      <c r="E78" s="26">
        <v>156.389</v>
      </c>
      <c r="F78" s="26">
        <v>155.344</v>
      </c>
      <c r="G78" s="26">
        <f>G77</f>
        <v>202.20399999999998</v>
      </c>
      <c r="H78" s="26">
        <f>H77</f>
        <v>121.904</v>
      </c>
      <c r="I78" s="26">
        <f>I77</f>
        <v>121.904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2:19" ht="15.6">
      <c r="B79" s="9" t="s">
        <v>11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2:19" ht="15.6">
      <c r="B80" s="9" t="s">
        <v>12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2:19" ht="15.6">
      <c r="B81" s="9" t="s">
        <v>20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2:19" ht="15.6">
      <c r="B82" s="12" t="s">
        <v>30</v>
      </c>
      <c r="C82" s="27">
        <f aca="true" t="shared" si="4" ref="C82:I83">SUM(C45,C77)</f>
        <v>884.0890000000002</v>
      </c>
      <c r="D82" s="27">
        <f t="shared" si="4"/>
        <v>58.1</v>
      </c>
      <c r="E82" s="27">
        <f t="shared" si="4"/>
        <v>157.46200000000002</v>
      </c>
      <c r="F82" s="27">
        <f t="shared" si="4"/>
        <v>170.195</v>
      </c>
      <c r="G82" s="27">
        <f t="shared" si="4"/>
        <v>219.64399999999998</v>
      </c>
      <c r="H82" s="27">
        <f aca="true" t="shared" si="5" ref="H82">SUM(H45,H77)</f>
        <v>139.344</v>
      </c>
      <c r="I82" s="27">
        <f t="shared" si="4"/>
        <v>139.344</v>
      </c>
      <c r="J82" s="13"/>
      <c r="K82" s="13"/>
      <c r="L82" s="13"/>
      <c r="M82" s="13"/>
      <c r="N82" s="13"/>
      <c r="O82" s="13"/>
      <c r="P82" s="13"/>
      <c r="Q82" s="13"/>
      <c r="R82" s="13"/>
      <c r="S82" s="13"/>
    </row>
    <row r="83" spans="2:19" ht="15.6">
      <c r="B83" s="14" t="s">
        <v>10</v>
      </c>
      <c r="C83" s="28">
        <f>SUM(D83:I83)</f>
        <v>884.0889999999999</v>
      </c>
      <c r="D83" s="28">
        <v>58.1</v>
      </c>
      <c r="E83" s="28">
        <v>157.462</v>
      </c>
      <c r="F83" s="28">
        <v>170.195</v>
      </c>
      <c r="G83" s="27">
        <f t="shared" si="4"/>
        <v>219.64399999999998</v>
      </c>
      <c r="H83" s="27">
        <f t="shared" si="4"/>
        <v>139.344</v>
      </c>
      <c r="I83" s="27">
        <f t="shared" si="4"/>
        <v>139.344</v>
      </c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2:19" ht="15.6">
      <c r="B84" s="14" t="s">
        <v>11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2:19" ht="15.6">
      <c r="B85" s="14" t="s">
        <v>12</v>
      </c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2:19" ht="15.6">
      <c r="B86" s="14" t="s">
        <v>20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15"/>
      <c r="K86" s="15"/>
      <c r="L86" s="15"/>
      <c r="M86" s="15"/>
      <c r="N86" s="15"/>
      <c r="O86" s="15"/>
      <c r="P86" s="15"/>
      <c r="Q86" s="15"/>
      <c r="R86" s="15"/>
      <c r="S86" s="15"/>
    </row>
  </sheetData>
  <mergeCells count="28">
    <mergeCell ref="B64:I64"/>
    <mergeCell ref="B70:I70"/>
    <mergeCell ref="B58:I58"/>
    <mergeCell ref="B50:R50"/>
    <mergeCell ref="B51:R51"/>
    <mergeCell ref="B52:I52"/>
    <mergeCell ref="B31:R31"/>
    <mergeCell ref="B38:I38"/>
    <mergeCell ref="B16:R16"/>
    <mergeCell ref="B17:R17"/>
    <mergeCell ref="B18:I18"/>
    <mergeCell ref="B24:I24"/>
    <mergeCell ref="B32:I32"/>
    <mergeCell ref="L13:L14"/>
    <mergeCell ref="M13:R13"/>
    <mergeCell ref="M2:S2"/>
    <mergeCell ref="M3:S3"/>
    <mergeCell ref="M4:S4"/>
    <mergeCell ref="B9:S9"/>
    <mergeCell ref="B10:S10"/>
    <mergeCell ref="B12:B14"/>
    <mergeCell ref="C12:I12"/>
    <mergeCell ref="J12:R12"/>
    <mergeCell ref="S12:S14"/>
    <mergeCell ref="C13:C14"/>
    <mergeCell ref="D13:I13"/>
    <mergeCell ref="J13:J14"/>
    <mergeCell ref="K13:K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орготдел</cp:lastModifiedBy>
  <cp:lastPrinted>2019-07-08T03:09:37Z</cp:lastPrinted>
  <dcterms:created xsi:type="dcterms:W3CDTF">2015-11-06T05:52:37Z</dcterms:created>
  <dcterms:modified xsi:type="dcterms:W3CDTF">2019-07-09T05:55:24Z</dcterms:modified>
  <cp:category/>
  <cp:version/>
  <cp:contentType/>
  <cp:contentStatus/>
</cp:coreProperties>
</file>