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<sst xmlns="http://schemas.openxmlformats.org/spreadsheetml/2006/main" count="26" uniqueCount="21">
  <si>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</si>
  <si>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</si>
  <si>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</si>
  <si>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</si>
  <si>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</si>
  <si>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</si>
  <si>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</si>
  <si>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</si>
  <si>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</si>
  <si>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</si>
  <si>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</si>
  <si>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</si>
  <si>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</si>
  <si>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</si>
  <si>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</si>
  <si>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</si>
  <si>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</si>
  <si>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</si>
  <si>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</si>
  <si>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</si>
  <si>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03.10.2022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</si>
</sst>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2" fontId="4" fillId="33" borderId="14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" fontId="49" fillId="33" borderId="14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4" fontId="5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/>
    </xf>
    <xf numFmtId="2" fontId="5" fillId="33" borderId="17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172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72" fontId="5" fillId="33" borderId="18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8"/>
  <sheetViews>
    <sheetView tabSelected="1" view="pageBreakPreview" zoomScaleSheetLayoutView="100" workbookViewId="0" topLeftCell="A4">
      <selection activeCell="K14" sqref="K14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5" width="9.25390625" style="1" customWidth="1"/>
    <col min="6" max="6" width="0.12890625" style="1" hidden="1" customWidth="1"/>
    <col min="7" max="10" width="9.253906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ht="23.25" customHeight="1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2"/>
    </row>
    <row r="4" spans="1:13" ht="13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35.25" customHeight="1">
      <c r="A5" s="52" t="s">
        <v>11</v>
      </c>
      <c r="B5" s="39" t="s">
        <v>12</v>
      </c>
      <c r="C5" s="46"/>
      <c r="D5" s="47"/>
      <c r="E5" s="39" t="s">
        <v>18</v>
      </c>
      <c r="F5" s="46"/>
      <c r="G5" s="39" t="s">
        <v>16</v>
      </c>
      <c r="H5" s="47"/>
      <c r="I5" s="34" t="s">
        <v>17</v>
      </c>
      <c r="J5" s="34" t="s">
        <v>13</v>
      </c>
      <c r="K5" s="34" t="s">
        <v>14</v>
      </c>
      <c r="L5" s="39" t="s">
        <v>15</v>
      </c>
      <c r="M5" s="40"/>
    </row>
    <row r="6" spans="1:36" ht="30.75" customHeight="1">
      <c r="A6" s="53"/>
      <c r="B6" s="41"/>
      <c r="C6" s="48"/>
      <c r="D6" s="49"/>
      <c r="E6" s="50"/>
      <c r="F6" s="51"/>
      <c r="G6" s="41"/>
      <c r="H6" s="49"/>
      <c r="I6" s="38"/>
      <c r="J6" s="35"/>
      <c r="K6" s="38"/>
      <c r="L6" s="41"/>
      <c r="M6" s="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53"/>
      <c r="B7" s="4"/>
      <c r="C7" s="4" t="s">
        <v>5</v>
      </c>
      <c r="D7" s="4" t="s">
        <v>5</v>
      </c>
      <c r="E7" s="50"/>
      <c r="F7" s="51"/>
      <c r="G7" s="4" t="s">
        <v>5</v>
      </c>
      <c r="H7" s="4" t="s">
        <v>5</v>
      </c>
      <c r="I7" s="38"/>
      <c r="J7" s="36" t="s">
        <v>5</v>
      </c>
      <c r="K7" s="38"/>
      <c r="L7" s="4" t="s">
        <v>8</v>
      </c>
      <c r="M7" s="5" t="s">
        <v>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54"/>
      <c r="B8" s="4"/>
      <c r="C8" s="4">
        <v>2021</v>
      </c>
      <c r="D8" s="4">
        <v>2022</v>
      </c>
      <c r="E8" s="41"/>
      <c r="F8" s="48"/>
      <c r="G8" s="4">
        <v>2021</v>
      </c>
      <c r="H8" s="4">
        <v>2022</v>
      </c>
      <c r="I8" s="35"/>
      <c r="J8" s="37"/>
      <c r="K8" s="35"/>
      <c r="L8" s="4">
        <v>2021</v>
      </c>
      <c r="M8" s="5">
        <v>2022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10</v>
      </c>
      <c r="B9" s="7"/>
      <c r="C9" s="8">
        <f>G9/L9</f>
        <v>12.634146341463415</v>
      </c>
      <c r="D9" s="8">
        <v>0</v>
      </c>
      <c r="E9" s="8">
        <f>D9-C9</f>
        <v>-12.634146341463415</v>
      </c>
      <c r="F9" s="9"/>
      <c r="G9" s="9">
        <v>518</v>
      </c>
      <c r="H9" s="10">
        <v>0</v>
      </c>
      <c r="I9" s="10">
        <f>(H9-G9)</f>
        <v>-518</v>
      </c>
      <c r="J9" s="10">
        <v>0</v>
      </c>
      <c r="K9" s="11" t="e">
        <f>(J9/H9)*100</f>
        <v>#DIV/0!</v>
      </c>
      <c r="L9" s="9">
        <v>41</v>
      </c>
      <c r="M9" s="12"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6" t="s">
        <v>7</v>
      </c>
      <c r="B10" s="7"/>
      <c r="C10" s="8">
        <f aca="true" t="shared" si="0" ref="C10:C15">G10/L10</f>
        <v>12.844036697247706</v>
      </c>
      <c r="D10" s="8">
        <f aca="true" t="shared" si="1" ref="D10:D16">H10/M10</f>
        <v>16.4765625</v>
      </c>
      <c r="E10" s="8">
        <f aca="true" t="shared" si="2" ref="E10:E16">D10-C10</f>
        <v>3.632525802752294</v>
      </c>
      <c r="F10" s="9"/>
      <c r="G10" s="9">
        <v>1400</v>
      </c>
      <c r="H10" s="10">
        <v>2109</v>
      </c>
      <c r="I10" s="10">
        <v>2316</v>
      </c>
      <c r="J10" s="10">
        <v>2050</v>
      </c>
      <c r="K10" s="11">
        <f aca="true" t="shared" si="3" ref="K10:K15">(J10/H10)*100</f>
        <v>97.20246562351825</v>
      </c>
      <c r="L10" s="9">
        <v>109</v>
      </c>
      <c r="M10" s="12">
        <v>128</v>
      </c>
      <c r="N10" s="1" t="s">
        <v>19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6" t="s">
        <v>0</v>
      </c>
      <c r="B11" s="7"/>
      <c r="C11" s="8">
        <f t="shared" si="0"/>
        <v>7.647876447876448</v>
      </c>
      <c r="D11" s="8">
        <f t="shared" si="1"/>
        <v>6.085399449035813</v>
      </c>
      <c r="E11" s="8">
        <f t="shared" si="2"/>
        <v>-1.5624769988406353</v>
      </c>
      <c r="F11" s="9"/>
      <c r="G11" s="9">
        <v>9904</v>
      </c>
      <c r="H11" s="10">
        <v>4418</v>
      </c>
      <c r="I11" s="10">
        <f aca="true" t="shared" si="4" ref="I11:I16">(H11-G11)</f>
        <v>-5486</v>
      </c>
      <c r="J11" s="10">
        <v>3689</v>
      </c>
      <c r="K11" s="11">
        <f t="shared" si="3"/>
        <v>83.49932095971027</v>
      </c>
      <c r="L11" s="9">
        <v>1295</v>
      </c>
      <c r="M11" s="12">
        <v>726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6" t="s">
        <v>1</v>
      </c>
      <c r="B12" s="7"/>
      <c r="C12" s="8">
        <f t="shared" si="0"/>
        <v>15.9064039408867</v>
      </c>
      <c r="D12" s="8">
        <f t="shared" si="1"/>
        <v>13.522222222222222</v>
      </c>
      <c r="E12" s="8">
        <f t="shared" si="2"/>
        <v>-2.384181718664477</v>
      </c>
      <c r="F12" s="9"/>
      <c r="G12" s="9">
        <v>6458</v>
      </c>
      <c r="H12" s="10">
        <v>6085</v>
      </c>
      <c r="I12" s="10">
        <f t="shared" si="4"/>
        <v>-373</v>
      </c>
      <c r="J12" s="10">
        <v>5797</v>
      </c>
      <c r="K12" s="11">
        <f t="shared" si="3"/>
        <v>95.26705012325391</v>
      </c>
      <c r="L12" s="9">
        <v>406</v>
      </c>
      <c r="M12" s="12">
        <v>450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6" t="s">
        <v>9</v>
      </c>
      <c r="B13" s="7"/>
      <c r="C13" s="8">
        <f t="shared" si="0"/>
        <v>11.506849315068493</v>
      </c>
      <c r="D13" s="8">
        <f t="shared" si="1"/>
        <v>11.986301369863014</v>
      </c>
      <c r="E13" s="8">
        <f t="shared" si="2"/>
        <v>0.47945205479452113</v>
      </c>
      <c r="F13" s="9"/>
      <c r="G13" s="9">
        <v>4200</v>
      </c>
      <c r="H13" s="10">
        <v>4375</v>
      </c>
      <c r="I13" s="10">
        <f t="shared" si="4"/>
        <v>175</v>
      </c>
      <c r="J13" s="10">
        <v>4175</v>
      </c>
      <c r="K13" s="11">
        <f t="shared" si="3"/>
        <v>95.42857142857143</v>
      </c>
      <c r="L13" s="9">
        <v>365</v>
      </c>
      <c r="M13" s="12">
        <v>365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6" t="s">
        <v>2</v>
      </c>
      <c r="B14" s="7"/>
      <c r="C14" s="8">
        <f t="shared" si="0"/>
        <v>19.81875</v>
      </c>
      <c r="D14" s="8">
        <f t="shared" si="1"/>
        <v>22.306122448979593</v>
      </c>
      <c r="E14" s="8">
        <f t="shared" si="2"/>
        <v>2.487372448979592</v>
      </c>
      <c r="F14" s="9"/>
      <c r="G14" s="9">
        <v>9513</v>
      </c>
      <c r="H14" s="10">
        <v>10930</v>
      </c>
      <c r="I14" s="10">
        <f t="shared" si="4"/>
        <v>1417</v>
      </c>
      <c r="J14" s="10">
        <v>10730</v>
      </c>
      <c r="K14" s="11">
        <f t="shared" si="3"/>
        <v>98.17017383348582</v>
      </c>
      <c r="L14" s="9">
        <v>480</v>
      </c>
      <c r="M14" s="12">
        <v>490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8" customHeight="1">
      <c r="A15" s="6" t="s">
        <v>3</v>
      </c>
      <c r="B15" s="7"/>
      <c r="C15" s="8">
        <f t="shared" si="0"/>
        <v>18.339639243290804</v>
      </c>
      <c r="D15" s="8">
        <f t="shared" si="1"/>
        <v>24.314562252529697</v>
      </c>
      <c r="E15" s="8">
        <f t="shared" si="2"/>
        <v>5.974923009238893</v>
      </c>
      <c r="F15" s="9"/>
      <c r="G15" s="9">
        <v>41686</v>
      </c>
      <c r="H15" s="10">
        <v>55267</v>
      </c>
      <c r="I15" s="10">
        <f t="shared" si="4"/>
        <v>13581</v>
      </c>
      <c r="J15" s="10">
        <v>53491</v>
      </c>
      <c r="K15" s="11">
        <f t="shared" si="3"/>
        <v>96.78650912841297</v>
      </c>
      <c r="L15" s="9">
        <v>2273</v>
      </c>
      <c r="M15" s="12">
        <v>2273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22" customFormat="1" ht="18" customHeight="1" thickBot="1">
      <c r="A16" s="13" t="s">
        <v>4</v>
      </c>
      <c r="B16" s="14"/>
      <c r="C16" s="15">
        <f>G16/L16</f>
        <v>14.827731938015697</v>
      </c>
      <c r="D16" s="16">
        <f t="shared" si="1"/>
        <v>18.768953068592058</v>
      </c>
      <c r="E16" s="17">
        <f t="shared" si="2"/>
        <v>3.941221130576361</v>
      </c>
      <c r="F16" s="18"/>
      <c r="G16" s="18">
        <f>SUM(G9:G15)</f>
        <v>73679</v>
      </c>
      <c r="H16" s="18">
        <f>SUM(H9:H15)</f>
        <v>83184</v>
      </c>
      <c r="I16" s="19">
        <f t="shared" si="4"/>
        <v>9505</v>
      </c>
      <c r="J16" s="18">
        <f>SUM(J9:J15)</f>
        <v>79932</v>
      </c>
      <c r="K16" s="20">
        <f>(J16/H16)*100</f>
        <v>96.09059434506636</v>
      </c>
      <c r="L16" s="18">
        <f>SUM(L9:L15)</f>
        <v>4969</v>
      </c>
      <c r="M16" s="21">
        <f>SUM(M9:M15)</f>
        <v>4432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s="22" customFormat="1" ht="20.25" customHeight="1" thickBot="1">
      <c r="A17" s="24">
        <v>44834</v>
      </c>
      <c r="B17" s="25"/>
      <c r="C17" s="26"/>
      <c r="D17" s="27">
        <v>18.81</v>
      </c>
      <c r="E17" s="28"/>
      <c r="F17" s="29"/>
      <c r="G17" s="29"/>
      <c r="H17" s="30">
        <v>83380</v>
      </c>
      <c r="I17" s="30"/>
      <c r="J17" s="29">
        <v>80170</v>
      </c>
      <c r="K17" s="31"/>
      <c r="L17" s="30"/>
      <c r="M17" s="30">
        <v>4432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3:36" ht="20.25" customHeight="1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</sheetData>
  <sheetProtection/>
  <mergeCells count="11">
    <mergeCell ref="I5:I8"/>
    <mergeCell ref="J5:J6"/>
    <mergeCell ref="J7:J8"/>
    <mergeCell ref="K5:K8"/>
    <mergeCell ref="L5:M6"/>
    <mergeCell ref="A2:M2"/>
    <mergeCell ref="A3:M4"/>
    <mergeCell ref="B5:D6"/>
    <mergeCell ref="E5:F8"/>
    <mergeCell ref="A5:A8"/>
    <mergeCell ref="G5:H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2022-09-30T07:04:40Z</cp:lastPrinted>
  <dcterms:created xsi:type="dcterms:W3CDTF">2010-10-07T06:08:39Z</dcterms:created>
  <dcterms:modified xsi:type="dcterms:W3CDTF">2022-10-03T08:49:28Z</dcterms:modified>
  <cp:category/>
  <cp:version/>
  <cp:contentType/>
  <cp:contentStatus/>
</cp:coreProperties>
</file>