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5" i="1"/>
  <c r="D50"/>
  <c r="D46"/>
  <c r="D43"/>
  <c r="D38"/>
  <c r="D37" s="1"/>
  <c r="D34"/>
  <c r="D31"/>
  <c r="D29"/>
  <c r="D25"/>
  <c r="D24" s="1"/>
  <c r="D19"/>
  <c r="D18" s="1"/>
  <c r="D14"/>
  <c r="D13" s="1"/>
  <c r="D12" l="1"/>
  <c r="D28"/>
  <c r="D42"/>
  <c r="D41" s="1"/>
  <c r="D11" l="1"/>
</calcChain>
</file>

<file path=xl/sharedStrings.xml><?xml version="1.0" encoding="utf-8"?>
<sst xmlns="http://schemas.openxmlformats.org/spreadsheetml/2006/main" count="70" uniqueCount="68">
  <si>
    <t xml:space="preserve"> Наименование показателя</t>
  </si>
  <si>
    <t>Исполнено</t>
  </si>
  <si>
    <t>5</t>
  </si>
  <si>
    <t>Доходы - всего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</si>
  <si>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</si>
  <si>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</si>
  <si>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</si>
  <si>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источникм которых является налоговый агент, за ислючением доходов, в отношении которых исчисление и уплата налога осуществляется в соответствии со статьей 227,2271 и 228 Налогового кодекса Росийской Федерации</t>
  </si>
  <si>
    <t xml:space="preserve">Налог на доходы физических лиц,полученных от осуществления деятельности физическими лицами, зарегистрированными  в качестве  индивидуальных предпринимателей,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 кодекса Российской Федерации   </t>
  </si>
  <si>
    <t xml:space="preserve">Налог на доходы физических лиц с доходов, полученных физическими лицами  в соответствии со статьей 228 Налогового Кодекса Российской федерации </t>
  </si>
  <si>
    <t>Налоги на товары  (работы, услуги,)реализуемые на территории 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</si>
  <si>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</si>
  <si>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отплаты акцизов на дизельное топливо, подлежащие распределению между бюджетами субъектов Российской Федерации  и местными бюджетами с учетом установленных дифференцированных  нормативов отчислений в местные бюджеты  </t>
  </si>
  <si>
    <t xml:space="preserve">Доходы от оплаты акцизов на моторные масла для дизельных и (или) карбюраторных (инжекторных) двигателей, подлежащих распределению между бюджетами субъектов Российской Федерации  и местными бюджетами с учетом установленных дифференцированных  нормативов отчислений в местные бюджеты  </t>
  </si>
  <si>
    <t xml:space="preserve">Доходы от уплаты акцизов на автомобильный бензин ,подлежащих распределению между бюджетами субъектов Российской Федерации  и местными бюджетами с учетом установленных дифференцированных  нормативов отчислений в местные бюджеты  </t>
  </si>
  <si>
    <t xml:space="preserve">Доходы от уплаты акцизов на прямогонный  бензин, подлежащих распределению между бюджетами субъектов Российской Федерации  и местными бюджетами с учетом установленных дифференцированных  нормативов отчислений в местные бюджеты  </t>
  </si>
  <si>
    <t>Налог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</si>
  <si>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</si>
  <si>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</si>
  <si>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</si>
  <si>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</si>
  <si>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</si>
  <si>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</si>
  <si>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</si>
  <si>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</si>
  <si>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</si>
  <si>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</si>
  <si>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 , обладающих земельным участком, расположенным в границах сельских поселений</t>
  </si>
  <si>
    <t>Доходы от использования имущества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</si>
  <si>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</si>
  <si>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</si>
  <si>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 поселений(за исключением имущества муниципальных бюджетных и автономных учреждений, а также имущества муниципальных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</si>
  <si>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</si>
  <si>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</si>
  <si>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Российской Федерации и муниципальных образований</t>
  </si>
  <si>
    <t>Дотации бюджетам сельских поселений на поддержку мер по обеспечению сбалансированности бюджетов</t>
  </si>
  <si>
    <t xml:space="preserve">Прочие дотации бюджетам поселений 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</si>
  <si>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</si>
  <si>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</si>
  <si>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</si>
  <si>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</si>
  <si>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</si>
  <si>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</si>
  <si>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</si>
  <si>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</si>
  <si>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</si>
  <si>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</si>
  <si>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</si>
  <si>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</si>
  <si>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сельских поселений</t>
  </si>
  <si>
    <t>Код бюджетной классификации</t>
  </si>
  <si>
    <t>главного администратора доходов бюджета</t>
  </si>
  <si>
    <t>доходов местного бюджета</t>
  </si>
  <si>
    <t>10503010010000110</t>
  </si>
  <si>
    <t>20220200000000151</t>
  </si>
  <si>
    <t>20220216000000151</t>
  </si>
  <si>
    <t>202 29999 10 0000 151</t>
  </si>
  <si>
    <t xml:space="preserve"> 20230000000000 151</t>
  </si>
  <si>
    <t>20235118100000 151</t>
  </si>
  <si>
    <t>20230024100000 151</t>
  </si>
  <si>
    <t>20249999000000151</t>
  </si>
  <si>
    <t>20249999100000151</t>
  </si>
  <si>
    <t>2070000000 000 180</t>
  </si>
  <si>
    <t>20705030100000 180</t>
  </si>
  <si>
    <t>21960000000000 151</t>
  </si>
  <si>
    <t>21960010100000 151</t>
  </si>
  <si>
    <t>Доходы бюджета муниципального образования "Нижнегалинское сельское поселение" за 2017 год по кодам классификации доходов бюджета</t>
  </si>
  <si>
    <t>Приложение 1 к решению Совета депутатов МО"Нижнегалинское сельское поселение" от 25.05.2018   № 227/67</t>
  </si>
</sst>
</file>

<file path=xl/styles.xml><?xml version="1.0" encoding="utf-8"?>
<styleSheet xmlns="http://schemas.openxmlformats.org/spreadsheetml/2006/main">
  <numFmts count="1">
    <numFmt numFmtId="164" formatCode="?"/>
  </numFmts>
  <fonts count="15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left" wrapText="1"/>
    </xf>
    <xf numFmtId="0" fontId="8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wrapText="1"/>
    </xf>
    <xf numFmtId="4" fontId="12" fillId="0" borderId="1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3" fontId="14" fillId="0" borderId="1" xfId="0" applyNumberFormat="1" applyFont="1" applyBorder="1"/>
    <xf numFmtId="49" fontId="14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0" fillId="0" borderId="0" xfId="0" applyAlignment="1"/>
    <xf numFmtId="0" fontId="13" fillId="0" borderId="5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89" zoomScaleNormal="89" workbookViewId="0">
      <selection activeCell="H7" sqref="H7"/>
    </sheetView>
  </sheetViews>
  <sheetFormatPr defaultRowHeight="14.4"/>
  <cols>
    <col min="1" max="1" width="9.44140625" customWidth="1"/>
    <col min="2" max="2" width="20.6640625" customWidth="1"/>
    <col min="3" max="3" width="54.6640625" customWidth="1"/>
    <col min="4" max="4" width="16.77734375" customWidth="1"/>
  </cols>
  <sheetData>
    <row r="1" spans="1:5">
      <c r="A1" s="30" t="s">
        <v>67</v>
      </c>
      <c r="B1" s="31"/>
      <c r="C1" s="31"/>
      <c r="D1" s="31"/>
      <c r="E1" s="31"/>
    </row>
    <row r="2" spans="1:5" ht="34.799999999999997" customHeight="1">
      <c r="B2" s="32" t="s">
        <v>66</v>
      </c>
      <c r="C2" s="32"/>
    </row>
    <row r="3" spans="1:5" ht="16.8" customHeight="1">
      <c r="A3" s="33" t="s">
        <v>50</v>
      </c>
      <c r="B3" s="33"/>
      <c r="C3" s="34" t="s">
        <v>0</v>
      </c>
      <c r="D3" s="29" t="s">
        <v>1</v>
      </c>
    </row>
    <row r="4" spans="1:5">
      <c r="A4" s="33" t="s">
        <v>51</v>
      </c>
      <c r="B4" s="33" t="s">
        <v>52</v>
      </c>
      <c r="C4" s="34"/>
      <c r="D4" s="29"/>
    </row>
    <row r="5" spans="1:5">
      <c r="A5" s="33"/>
      <c r="B5" s="33"/>
      <c r="C5" s="34"/>
      <c r="D5" s="29"/>
    </row>
    <row r="6" spans="1:5">
      <c r="A6" s="33"/>
      <c r="B6" s="33"/>
      <c r="C6" s="34"/>
      <c r="D6" s="29"/>
    </row>
    <row r="7" spans="1:5">
      <c r="A7" s="33"/>
      <c r="B7" s="33"/>
      <c r="C7" s="34"/>
      <c r="D7" s="29"/>
    </row>
    <row r="8" spans="1:5" ht="10.199999999999999" customHeight="1">
      <c r="A8" s="33"/>
      <c r="B8" s="33"/>
      <c r="C8" s="34"/>
      <c r="D8" s="29"/>
    </row>
    <row r="9" spans="1:5" hidden="1">
      <c r="A9" s="33"/>
      <c r="B9" s="33"/>
      <c r="C9" s="34"/>
      <c r="D9" s="29"/>
    </row>
    <row r="10" spans="1:5">
      <c r="A10" s="25">
        <v>1</v>
      </c>
      <c r="B10" s="25">
        <v>2</v>
      </c>
      <c r="C10" s="1">
        <v>3</v>
      </c>
      <c r="D10" s="2" t="s">
        <v>2</v>
      </c>
    </row>
    <row r="11" spans="1:5">
      <c r="A11" s="26"/>
      <c r="B11" s="26"/>
      <c r="C11" s="3" t="s">
        <v>3</v>
      </c>
      <c r="D11" s="4">
        <f>D12+D41</f>
        <v>9424482.3000000007</v>
      </c>
    </row>
    <row r="12" spans="1:5">
      <c r="A12" s="26"/>
      <c r="B12" s="27">
        <v>1.00000000000001E+16</v>
      </c>
      <c r="C12" s="5" t="s">
        <v>4</v>
      </c>
      <c r="D12" s="6">
        <f>D13+D18+D24+D28+D37</f>
        <v>3078253.34</v>
      </c>
    </row>
    <row r="13" spans="1:5" ht="15.6" customHeight="1">
      <c r="A13" s="26">
        <v>182</v>
      </c>
      <c r="B13" s="27">
        <v>1.01000000000001E+16</v>
      </c>
      <c r="C13" s="5" t="s">
        <v>5</v>
      </c>
      <c r="D13" s="6">
        <f>D14</f>
        <v>472903.16</v>
      </c>
    </row>
    <row r="14" spans="1:5" ht="21" customHeight="1">
      <c r="A14" s="26">
        <v>182</v>
      </c>
      <c r="B14" s="27">
        <v>1.01020000000001E+16</v>
      </c>
      <c r="C14" s="5" t="s">
        <v>6</v>
      </c>
      <c r="D14" s="4">
        <f>D15+D16+D17</f>
        <v>472903.16</v>
      </c>
    </row>
    <row r="15" spans="1:5" ht="50.4" customHeight="1">
      <c r="A15" s="26">
        <v>182</v>
      </c>
      <c r="B15" s="27">
        <v>1.01020100100001E+16</v>
      </c>
      <c r="C15" s="7" t="s">
        <v>7</v>
      </c>
      <c r="D15" s="6">
        <v>472164.98</v>
      </c>
    </row>
    <row r="16" spans="1:5" ht="78" customHeight="1">
      <c r="A16" s="26">
        <v>182</v>
      </c>
      <c r="B16" s="27">
        <v>1.01020200100001E+16</v>
      </c>
      <c r="C16" s="7" t="s">
        <v>8</v>
      </c>
      <c r="D16" s="6">
        <v>400</v>
      </c>
    </row>
    <row r="17" spans="1:4" ht="43.2" customHeight="1">
      <c r="A17" s="26">
        <v>182</v>
      </c>
      <c r="B17" s="27">
        <v>1.01020300100001E+16</v>
      </c>
      <c r="C17" s="7" t="s">
        <v>9</v>
      </c>
      <c r="D17" s="6">
        <v>338.18</v>
      </c>
    </row>
    <row r="18" spans="1:4" ht="30" customHeight="1">
      <c r="A18" s="26">
        <v>100</v>
      </c>
      <c r="B18" s="27">
        <v>1.03000000000001E+16</v>
      </c>
      <c r="C18" s="8" t="s">
        <v>10</v>
      </c>
      <c r="D18" s="4">
        <f>D19</f>
        <v>775968.10000000009</v>
      </c>
    </row>
    <row r="19" spans="1:4" ht="27" customHeight="1">
      <c r="A19" s="26">
        <v>100</v>
      </c>
      <c r="B19" s="27">
        <v>1.03020000100001E+16</v>
      </c>
      <c r="C19" s="9" t="s">
        <v>11</v>
      </c>
      <c r="D19" s="6">
        <f>D20+D21+D22+D23</f>
        <v>775968.10000000009</v>
      </c>
    </row>
    <row r="20" spans="1:4" ht="51" customHeight="1">
      <c r="A20" s="26">
        <v>100</v>
      </c>
      <c r="B20" s="27">
        <v>1.03022300100001E+16</v>
      </c>
      <c r="C20" s="10" t="s">
        <v>12</v>
      </c>
      <c r="D20" s="6">
        <v>318844.81</v>
      </c>
    </row>
    <row r="21" spans="1:4" ht="61.8" customHeight="1">
      <c r="A21" s="26">
        <v>100</v>
      </c>
      <c r="B21" s="27">
        <v>1.03022400100001E+16</v>
      </c>
      <c r="C21" s="10" t="s">
        <v>13</v>
      </c>
      <c r="D21" s="6">
        <v>3236.8</v>
      </c>
    </row>
    <row r="22" spans="1:4" ht="52.2" customHeight="1">
      <c r="A22" s="26">
        <v>100</v>
      </c>
      <c r="B22" s="27">
        <v>1.03022500100001E+16</v>
      </c>
      <c r="C22" s="10" t="s">
        <v>14</v>
      </c>
      <c r="D22" s="6">
        <v>515639.18</v>
      </c>
    </row>
    <row r="23" spans="1:4" ht="52.8" customHeight="1">
      <c r="A23" s="26">
        <v>100</v>
      </c>
      <c r="B23" s="27">
        <v>1.03022600100001E+16</v>
      </c>
      <c r="C23" s="10" t="s">
        <v>15</v>
      </c>
      <c r="D23" s="6">
        <v>-61752.69</v>
      </c>
    </row>
    <row r="24" spans="1:4" ht="14.4" customHeight="1">
      <c r="A24" s="26">
        <v>182</v>
      </c>
      <c r="B24" s="27">
        <v>1.05000000000001E+16</v>
      </c>
      <c r="C24" s="11" t="s">
        <v>16</v>
      </c>
      <c r="D24" s="4">
        <f>D25+D27</f>
        <v>263467.74</v>
      </c>
    </row>
    <row r="25" spans="1:4" ht="18" customHeight="1">
      <c r="A25" s="26">
        <v>182</v>
      </c>
      <c r="B25" s="27">
        <v>1.05020000000001E+16</v>
      </c>
      <c r="C25" s="5" t="s">
        <v>17</v>
      </c>
      <c r="D25" s="6">
        <f>D26</f>
        <v>47218.29</v>
      </c>
    </row>
    <row r="26" spans="1:4" ht="18" customHeight="1">
      <c r="A26" s="26">
        <v>182</v>
      </c>
      <c r="B26" s="27">
        <v>1.05020100200001E+16</v>
      </c>
      <c r="C26" s="5" t="s">
        <v>17</v>
      </c>
      <c r="D26" s="6">
        <v>47218.29</v>
      </c>
    </row>
    <row r="27" spans="1:4" ht="16.2" customHeight="1">
      <c r="A27" s="26">
        <v>182</v>
      </c>
      <c r="B27" s="28" t="s">
        <v>53</v>
      </c>
      <c r="C27" s="5" t="s">
        <v>18</v>
      </c>
      <c r="D27" s="6">
        <v>216249.45</v>
      </c>
    </row>
    <row r="28" spans="1:4" ht="16.8" customHeight="1">
      <c r="A28" s="26">
        <v>182</v>
      </c>
      <c r="B28" s="27">
        <v>1.06000000000001E+16</v>
      </c>
      <c r="C28" s="3" t="s">
        <v>19</v>
      </c>
      <c r="D28" s="4">
        <f>SUM(D29+D31+D34)</f>
        <v>1497841.38</v>
      </c>
    </row>
    <row r="29" spans="1:4" ht="18" customHeight="1">
      <c r="A29" s="26">
        <v>182</v>
      </c>
      <c r="B29" s="27">
        <v>1.06010000000001E+16</v>
      </c>
      <c r="C29" s="5" t="s">
        <v>20</v>
      </c>
      <c r="D29" s="12">
        <f>D30</f>
        <v>176061.68</v>
      </c>
    </row>
    <row r="30" spans="1:4" ht="35.4" customHeight="1">
      <c r="A30" s="26">
        <v>182</v>
      </c>
      <c r="B30" s="27">
        <v>1.06010301000001E+16</v>
      </c>
      <c r="C30" s="5" t="s">
        <v>21</v>
      </c>
      <c r="D30" s="6">
        <v>176061.68</v>
      </c>
    </row>
    <row r="31" spans="1:4" ht="20.399999999999999" customHeight="1">
      <c r="A31" s="26">
        <v>182</v>
      </c>
      <c r="B31" s="27">
        <v>1.06040000000001E+16</v>
      </c>
      <c r="C31" s="3" t="s">
        <v>22</v>
      </c>
      <c r="D31" s="4">
        <f>SUM(D32:D33)</f>
        <v>394882.44</v>
      </c>
    </row>
    <row r="32" spans="1:4" ht="19.8" customHeight="1">
      <c r="A32" s="26">
        <v>182</v>
      </c>
      <c r="B32" s="27">
        <v>1.06040110200001E+16</v>
      </c>
      <c r="C32" s="5" t="s">
        <v>23</v>
      </c>
      <c r="D32" s="6">
        <v>46252.26</v>
      </c>
    </row>
    <row r="33" spans="1:4">
      <c r="A33" s="26">
        <v>182</v>
      </c>
      <c r="B33" s="27">
        <v>1.06040120200001E+16</v>
      </c>
      <c r="C33" s="5" t="s">
        <v>24</v>
      </c>
      <c r="D33" s="6">
        <v>348630.18</v>
      </c>
    </row>
    <row r="34" spans="1:4">
      <c r="A34" s="26">
        <v>182</v>
      </c>
      <c r="B34" s="27">
        <v>1.06060000000001E+16</v>
      </c>
      <c r="C34" s="3" t="s">
        <v>25</v>
      </c>
      <c r="D34" s="4">
        <f>SUM(D35:D36)</f>
        <v>926897.26</v>
      </c>
    </row>
    <row r="35" spans="1:4" ht="24.6">
      <c r="A35" s="26">
        <v>182</v>
      </c>
      <c r="B35" s="27">
        <v>1.06060331000001E+16</v>
      </c>
      <c r="C35" s="5" t="s">
        <v>26</v>
      </c>
      <c r="D35" s="6">
        <v>757868.54</v>
      </c>
    </row>
    <row r="36" spans="1:4" ht="24.6">
      <c r="A36" s="26">
        <v>182</v>
      </c>
      <c r="B36" s="27">
        <v>1.06060431000001E+16</v>
      </c>
      <c r="C36" s="5" t="s">
        <v>27</v>
      </c>
      <c r="D36" s="6">
        <v>169028.72</v>
      </c>
    </row>
    <row r="37" spans="1:4" ht="24">
      <c r="A37" s="26">
        <v>907</v>
      </c>
      <c r="B37" s="27">
        <v>1.11000000000001E+16</v>
      </c>
      <c r="C37" s="3" t="s">
        <v>28</v>
      </c>
      <c r="D37" s="4">
        <f>D38+D40</f>
        <v>68072.959999999992</v>
      </c>
    </row>
    <row r="38" spans="1:4" ht="63" customHeight="1">
      <c r="A38" s="26">
        <v>907</v>
      </c>
      <c r="B38" s="27">
        <v>1.11050000000001E+16</v>
      </c>
      <c r="C38" s="7" t="s">
        <v>29</v>
      </c>
      <c r="D38" s="6">
        <f>D39</f>
        <v>51987</v>
      </c>
    </row>
    <row r="39" spans="1:4" ht="50.4" customHeight="1">
      <c r="A39" s="26">
        <v>907</v>
      </c>
      <c r="B39" s="27">
        <v>1.11050351000001E+16</v>
      </c>
      <c r="C39" s="13" t="s">
        <v>30</v>
      </c>
      <c r="D39" s="6">
        <v>51987</v>
      </c>
    </row>
    <row r="40" spans="1:4" ht="54" customHeight="1">
      <c r="A40" s="26">
        <v>907</v>
      </c>
      <c r="B40" s="27">
        <v>1.11090451000001E+16</v>
      </c>
      <c r="C40" s="14" t="s">
        <v>31</v>
      </c>
      <c r="D40" s="6">
        <v>16085.96</v>
      </c>
    </row>
    <row r="41" spans="1:4" ht="19.2" customHeight="1">
      <c r="A41" s="26">
        <v>907</v>
      </c>
      <c r="B41" s="27">
        <v>2.00000000000001E+16</v>
      </c>
      <c r="C41" s="16" t="s">
        <v>32</v>
      </c>
      <c r="D41" s="4">
        <f>D42+D55+D57</f>
        <v>6346228.96</v>
      </c>
    </row>
    <row r="42" spans="1:4" ht="24.6">
      <c r="A42" s="26">
        <v>907</v>
      </c>
      <c r="B42" s="27">
        <v>2.02000000000001E+16</v>
      </c>
      <c r="C42" s="17" t="s">
        <v>33</v>
      </c>
      <c r="D42" s="18">
        <f>D43+D46+D50+D53</f>
        <v>6169748.1500000004</v>
      </c>
    </row>
    <row r="43" spans="1:4" ht="24">
      <c r="A43" s="26">
        <v>907</v>
      </c>
      <c r="B43" s="27">
        <v>2.02100000000001E+16</v>
      </c>
      <c r="C43" s="3" t="s">
        <v>34</v>
      </c>
      <c r="D43" s="4">
        <f>D44+D45</f>
        <v>5298800</v>
      </c>
    </row>
    <row r="44" spans="1:4" ht="24.6">
      <c r="A44" s="26">
        <v>907</v>
      </c>
      <c r="B44" s="27">
        <v>2.02150010000001E+16</v>
      </c>
      <c r="C44" s="5" t="s">
        <v>35</v>
      </c>
      <c r="D44" s="6">
        <v>5298800</v>
      </c>
    </row>
    <row r="45" spans="1:4">
      <c r="A45" s="26">
        <v>907</v>
      </c>
      <c r="B45" s="27">
        <v>2.02199990000001E+16</v>
      </c>
      <c r="C45" s="5" t="s">
        <v>36</v>
      </c>
      <c r="D45" s="19"/>
    </row>
    <row r="46" spans="1:4" ht="22.8">
      <c r="A46" s="26">
        <v>907</v>
      </c>
      <c r="B46" s="28" t="s">
        <v>54</v>
      </c>
      <c r="C46" s="20" t="s">
        <v>37</v>
      </c>
      <c r="D46" s="15">
        <f>D47+D49</f>
        <v>665423</v>
      </c>
    </row>
    <row r="47" spans="1:4" ht="50.4" customHeight="1">
      <c r="A47" s="26">
        <v>907</v>
      </c>
      <c r="B47" s="28" t="s">
        <v>55</v>
      </c>
      <c r="C47" s="21" t="s">
        <v>38</v>
      </c>
      <c r="D47" s="19">
        <v>308024.40000000002</v>
      </c>
    </row>
    <row r="48" spans="1:4" ht="60">
      <c r="A48" s="26">
        <v>907</v>
      </c>
      <c r="B48" s="28" t="s">
        <v>56</v>
      </c>
      <c r="C48" s="22" t="s">
        <v>39</v>
      </c>
      <c r="D48" s="19">
        <v>308024.40000000002</v>
      </c>
    </row>
    <row r="49" spans="1:4">
      <c r="A49" s="26">
        <v>907</v>
      </c>
      <c r="B49" s="28" t="s">
        <v>56</v>
      </c>
      <c r="C49" s="22" t="s">
        <v>40</v>
      </c>
      <c r="D49" s="19">
        <v>357398.6</v>
      </c>
    </row>
    <row r="50" spans="1:4" ht="24">
      <c r="A50" s="26">
        <v>907</v>
      </c>
      <c r="B50" s="28" t="s">
        <v>57</v>
      </c>
      <c r="C50" s="3" t="s">
        <v>41</v>
      </c>
      <c r="D50" s="4">
        <f>D51+D52</f>
        <v>205000</v>
      </c>
    </row>
    <row r="51" spans="1:4" ht="24.6">
      <c r="A51" s="26">
        <v>907</v>
      </c>
      <c r="B51" s="28" t="s">
        <v>58</v>
      </c>
      <c r="C51" s="5" t="s">
        <v>42</v>
      </c>
      <c r="D51" s="6">
        <v>181800</v>
      </c>
    </row>
    <row r="52" spans="1:4" ht="24.6">
      <c r="A52" s="26">
        <v>907</v>
      </c>
      <c r="B52" s="28" t="s">
        <v>59</v>
      </c>
      <c r="C52" s="5" t="s">
        <v>43</v>
      </c>
      <c r="D52" s="6">
        <v>23200</v>
      </c>
    </row>
    <row r="53" spans="1:4">
      <c r="A53" s="26">
        <v>907</v>
      </c>
      <c r="B53" s="28" t="s">
        <v>60</v>
      </c>
      <c r="C53" s="3" t="s">
        <v>44</v>
      </c>
      <c r="D53" s="4">
        <v>525.15</v>
      </c>
    </row>
    <row r="54" spans="1:4" ht="24.6">
      <c r="A54" s="26">
        <v>907</v>
      </c>
      <c r="B54" s="28" t="s">
        <v>61</v>
      </c>
      <c r="C54" s="5" t="s">
        <v>45</v>
      </c>
      <c r="D54" s="6">
        <v>525.15</v>
      </c>
    </row>
    <row r="55" spans="1:4">
      <c r="A55" s="26">
        <v>907</v>
      </c>
      <c r="B55" s="28" t="s">
        <v>62</v>
      </c>
      <c r="C55" s="23" t="s">
        <v>46</v>
      </c>
      <c r="D55" s="4">
        <f>D56</f>
        <v>186000</v>
      </c>
    </row>
    <row r="56" spans="1:4" ht="26.4">
      <c r="A56" s="26">
        <v>907</v>
      </c>
      <c r="B56" s="28" t="s">
        <v>63</v>
      </c>
      <c r="C56" s="14" t="s">
        <v>47</v>
      </c>
      <c r="D56" s="6">
        <v>186000</v>
      </c>
    </row>
    <row r="57" spans="1:4" ht="40.200000000000003">
      <c r="A57" s="26">
        <v>907</v>
      </c>
      <c r="B57" s="28" t="s">
        <v>64</v>
      </c>
      <c r="C57" s="23" t="s">
        <v>48</v>
      </c>
      <c r="D57" s="4">
        <v>-9519.19</v>
      </c>
    </row>
    <row r="58" spans="1:4" ht="37.799999999999997" customHeight="1">
      <c r="A58" s="26">
        <v>907</v>
      </c>
      <c r="B58" s="28" t="s">
        <v>65</v>
      </c>
      <c r="C58" s="24" t="s">
        <v>49</v>
      </c>
      <c r="D58" s="6">
        <v>-9519.19</v>
      </c>
    </row>
  </sheetData>
  <mergeCells count="7">
    <mergeCell ref="D3:D9"/>
    <mergeCell ref="A1:E1"/>
    <mergeCell ref="B2:C2"/>
    <mergeCell ref="A3:B3"/>
    <mergeCell ref="A4:A9"/>
    <mergeCell ref="B4:B9"/>
    <mergeCell ref="C3:C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2018-05-25T06:56:24Z</dcterms:modified>
</cp:coreProperties>
</file>