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6" sheetId="1" r:id="rId1"/>
    <sheet name="7" sheetId="2" r:id="rId2"/>
  </sheets>
  <definedNames>
    <definedName name="_xlnm.Print_Area" localSheetId="1">'7'!$A$1:$G$127</definedName>
  </definedNames>
  <calcPr fullCalcOnLoad="1"/>
</workbook>
</file>

<file path=xl/sharedStrings.xml><?xml version="1.0" encoding="utf-8"?>
<sst xmlns="http://schemas.openxmlformats.org/spreadsheetml/2006/main" count="390" uniqueCount="176">
  <si>
    <t>Рз, ПР</t>
  </si>
  <si>
    <t>ЦСР</t>
  </si>
  <si>
    <t>ВР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</si>
  <si>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</si>
  <si>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</si>
  <si>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</si>
  <si>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Оплата электроэнергии за уличное освещение</t>
  </si>
  <si>
    <t>Культура</t>
  </si>
  <si>
    <t>Социальное обеспечение населения</t>
  </si>
  <si>
    <t xml:space="preserve">Глава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</si>
  <si>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</si>
  <si>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</si>
  <si>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Резервные фонды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</si>
  <si>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</si>
  <si>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Коммунальное хозяйство</t>
  </si>
  <si>
    <t>Жилищно-коммунальное хозяйство</t>
  </si>
  <si>
    <t>Межбюджетные трансферты</t>
  </si>
  <si>
    <t>Национальная безопасность и правоохранительная деятельность</t>
  </si>
  <si>
    <t xml:space="preserve">Культура и кинематография </t>
  </si>
  <si>
    <t>Социальная политика</t>
  </si>
  <si>
    <t>Составление протоколов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</si>
  <si>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</si>
  <si>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</si>
  <si>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Национальная экономика</t>
  </si>
  <si>
    <t>Иные бюджетные ассигнования</t>
  </si>
  <si>
    <t>Осуществление межмуниципального сотрудничества</t>
  </si>
  <si>
    <t>Обеспечение пожарной безопасности</t>
  </si>
  <si>
    <t>Наименование расходов</t>
  </si>
  <si>
    <t>Общегосударственные вопросы</t>
  </si>
  <si>
    <t>Сумма</t>
  </si>
  <si>
    <t>Итого по ведомственной структуре</t>
  </si>
  <si>
    <t xml:space="preserve">  руб.</t>
  </si>
  <si>
    <t xml:space="preserve"> </t>
  </si>
  <si>
    <t>Предоставление мер социальной поддержки отдельным категориям граждан, работающим и проживающим  в сельской местности и поселках городского типа (рабочих поселках), по оплате жилого помещения и  коммунальных услуг</t>
  </si>
  <si>
    <t>Депутаты представительного органа муниципального образования</t>
  </si>
  <si>
    <t>Дорожное хозяйство (дорожные фонды)</t>
  </si>
  <si>
    <t>Пенсионное обеспечение</t>
  </si>
  <si>
    <t>Пенсии за выслугу лет лицам, замещавшим муниципальные должности муниципального образования, муниципальным служащим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</si>
  <si>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</si>
  <si>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Опубликование правовых актов органов местного самоуправления</t>
  </si>
  <si>
    <t>80000А0010</t>
  </si>
  <si>
    <t>80000А0030</t>
  </si>
  <si>
    <t>80000АТ010</t>
  </si>
  <si>
    <t>80000А0050</t>
  </si>
  <si>
    <t>Казначейское исполнение бюджета поселения</t>
  </si>
  <si>
    <t>80000А0150</t>
  </si>
  <si>
    <t>80000Н0010</t>
  </si>
  <si>
    <t>80000А0070</t>
  </si>
  <si>
    <t>Содержание автомобильных дорог местного значения и искусственных сооружений на них</t>
  </si>
  <si>
    <t>Н2301А0170</t>
  </si>
  <si>
    <t xml:space="preserve"> Ремонт автомобильных дорог местного значения  и искусственных сооружений на них</t>
  </si>
  <si>
    <t>Н2301А0180</t>
  </si>
  <si>
    <t>Н2101НК010</t>
  </si>
  <si>
    <t>Текущий ремонт водопроводных сетей</t>
  </si>
  <si>
    <t xml:space="preserve">Ограждение  санитарно- охранных зон </t>
  </si>
  <si>
    <t>Н2101НК020</t>
  </si>
  <si>
    <t>Н2101НК030</t>
  </si>
  <si>
    <t>Субсидия по замене котла КВ-р-0,16-95 на котел  КВ-р0,25-95 в котельной Нижнегалинского сельского поселения</t>
  </si>
  <si>
    <t>Техническое обслуживание сетей уличного освещения</t>
  </si>
  <si>
    <t>Устройство и  ремонт  сетей уличного освещения</t>
  </si>
  <si>
    <t>Н2201НУ010</t>
  </si>
  <si>
    <t>Н2201НУ020</t>
  </si>
  <si>
    <t>Н2201НУ030</t>
  </si>
  <si>
    <t>Н2202НМ010</t>
  </si>
  <si>
    <t>Удовлетворение потребностей всех категорий населения в мероприятиях культуры</t>
  </si>
  <si>
    <t>Н1001А0100</t>
  </si>
  <si>
    <t>Текущий ремонт, укрепление   материальной базы  учреждений культуры поселения</t>
  </si>
  <si>
    <t>Приведение в нормативное состояние объектов, согласно «Паспорта доступности»</t>
  </si>
  <si>
    <t>Приобретение спортивного инвентаря, участие в районных спортивных мероприятиях, проведение спортивных мероприятий на местном уровне</t>
  </si>
  <si>
    <t>80000А0110</t>
  </si>
  <si>
    <t>800002П160</t>
  </si>
  <si>
    <t>800002С020</t>
  </si>
  <si>
    <t>2018 год</t>
  </si>
  <si>
    <t>2017год</t>
  </si>
  <si>
    <t>Ремонт пешеходных мостиков</t>
  </si>
  <si>
    <t xml:space="preserve">Вед </t>
  </si>
  <si>
    <t>Совет депутатов Нижнегалинского сельского поселения Верещагинского муниципального района Пермского края</t>
  </si>
  <si>
    <t xml:space="preserve">Ведомственная структура   расходов  бюджета на 2017-2018годы </t>
  </si>
  <si>
    <t xml:space="preserve">Ведомственная структура   расходов  бюджета на 2016 год </t>
  </si>
  <si>
    <t>Закупка товаров, работ и услуг для обеспечения  государственных (муниципальных) нужд</t>
  </si>
  <si>
    <t>Администрация Нижнегалинского сельского поселения Верещагинского муниципального района Пермского края</t>
  </si>
  <si>
    <t xml:space="preserve"> Непрограммные направления расходов</t>
  </si>
  <si>
    <t>Н1004НЦ030</t>
  </si>
  <si>
    <t>Приобретение и техническое обслуживание противопожарного оборудования</t>
  </si>
  <si>
    <t>Содержание органов местного самоуправления за счет средств местного бюджета</t>
  </si>
  <si>
    <t>Муниципальная программа « Содержание и развитие  муниципального хозяйства в Нижнегалинском сельском поселении»</t>
  </si>
  <si>
    <t xml:space="preserve">Н200000000 </t>
  </si>
  <si>
    <t>Подпрограмма «Содержание и развитие дорожного хозяйства и обеспечение безопасности дорожного движения»</t>
  </si>
  <si>
    <t xml:space="preserve">Н230000000 
</t>
  </si>
  <si>
    <t>Поддержание автомобильных дорог местного значения и пешеходных тротуаров  в нормативном состоянии</t>
  </si>
  <si>
    <t xml:space="preserve">Н230100000 </t>
  </si>
  <si>
    <t>Подпрограмма «Содержание и развитие коммунальной инфраструктуры на территории Нижнегалинского сельского поселения »</t>
  </si>
  <si>
    <t xml:space="preserve">Н210000000 </t>
  </si>
  <si>
    <t>Приведение в нормативное состояние объектов коммунальной инфраструктуры</t>
  </si>
  <si>
    <t xml:space="preserve">Н210100000 </t>
  </si>
  <si>
    <t xml:space="preserve">Подпрограмма «Благоустройство» </t>
  </si>
  <si>
    <t xml:space="preserve">Н220000000 </t>
  </si>
  <si>
    <t>Уличное освещение</t>
  </si>
  <si>
    <t xml:space="preserve">Н220100000 </t>
  </si>
  <si>
    <t>Создание условий для обеспечения населения комфортными условиями проживания</t>
  </si>
  <si>
    <t xml:space="preserve">Н220200000 </t>
  </si>
  <si>
    <t>Муниципальная программа «Развитие культуры  в Нижнегалинском сельском поселении»</t>
  </si>
  <si>
    <t xml:space="preserve">Н100000000 </t>
  </si>
  <si>
    <t xml:space="preserve">Обеспечение равного доступа к культурным благам и возможности реализации творческого потенциала каждой личности </t>
  </si>
  <si>
    <t xml:space="preserve">Н100100000 </t>
  </si>
  <si>
    <t>Укрепление материально-технической базы муниципальных учреждений</t>
  </si>
  <si>
    <t>Н100200000</t>
  </si>
  <si>
    <t>Выполнение мероприятий «Паспорта социально-значимого объекта для инвалидов и других маломобильных групп населения»</t>
  </si>
  <si>
    <t xml:space="preserve">Н100300000 </t>
  </si>
  <si>
    <t>Организация системного подхода к решению проблем пожарной безопасности учреждений культуры</t>
  </si>
  <si>
    <t>Н100400000</t>
  </si>
  <si>
    <t>Популяризация массового спорта и активного здорового образа жизни, повышение эффективности использования имеющейся спортивной базы</t>
  </si>
  <si>
    <t xml:space="preserve">Н100500000 </t>
  </si>
  <si>
    <t>Н100500000</t>
  </si>
  <si>
    <t xml:space="preserve">Н100200000 </t>
  </si>
  <si>
    <t xml:space="preserve"> Уличное освещение</t>
  </si>
  <si>
    <t>80000L0200</t>
  </si>
  <si>
    <t>Предоставление социальных выплат молодым семьям на приобретение (строительство) жилья (в рамках федеральной целевой программы "Жилище" на 2015 - 2020 годы) (бюджет поселения)</t>
  </si>
  <si>
    <t>Приложение 7 к  к решению Совета депутатов
Нижнегалинского сельского поселения
От 23.12.2015 № 118/32</t>
  </si>
  <si>
    <t>Приложение 6 к  к решению Совета депутатов
Нижнегалинского сельского поселения
От 23.12.2015 № 118/32</t>
  </si>
  <si>
    <t>Н300000000</t>
  </si>
  <si>
    <t>Муниципальная программа « Пожарная безопасность в Нижнегалинском сельском поселении»</t>
  </si>
  <si>
    <t>Н310000000</t>
  </si>
  <si>
    <t>Подпрограмма  «Организационные и пропагандистские мероприятия в сфере пожарной безопасности»</t>
  </si>
  <si>
    <t>Н310100000</t>
  </si>
  <si>
    <t>Организационные мероприятия</t>
  </si>
  <si>
    <t>Приобретение учебной литературы</t>
  </si>
  <si>
    <t>Закупка товаров, работ и услуг для   обеспечения государственных (муниципальных) нужд</t>
  </si>
  <si>
    <t>Обучение членов комиссии</t>
  </si>
  <si>
    <t>Н310200000</t>
  </si>
  <si>
    <t>Пропагандистские мероприятия</t>
  </si>
  <si>
    <t>Изготовление листовок, буклетов, пропагандирующих соблюдение мер пожарной безопасности</t>
  </si>
  <si>
    <t>Н320000000</t>
  </si>
  <si>
    <t>Подпрограмма  «Первичные меры  пожарной безопасности»</t>
  </si>
  <si>
    <t>Н320100000</t>
  </si>
  <si>
    <t>Обеспечение мер пожарной безопасности</t>
  </si>
  <si>
    <t>Содержание и текущий ремонт пожарных водоемов, в том числе подъездных путей к ним</t>
  </si>
  <si>
    <t>Содержание и текущий ремонт пожарных гидрантов</t>
  </si>
  <si>
    <t>Опашка населенных пунктов</t>
  </si>
  <si>
    <t>Укрепление материально-технической базы</t>
  </si>
  <si>
    <t>Защита населения и территории от чрезвычайных ситуаций природного и техногенного характера, гражданская оборона</t>
  </si>
  <si>
    <t>Н400000000</t>
  </si>
  <si>
    <t>Муниципальная программа «Обеспечение защищенности населения и территории Нижнегалинского сельского поселения от чрезвычайных ситуаций и повышение уровня безопасности людей на водных объектах»</t>
  </si>
  <si>
    <t>Н410000000</t>
  </si>
  <si>
    <t>Подпрограмма  «Функционирование системы гражданской обороны»</t>
  </si>
  <si>
    <t>Н410100000</t>
  </si>
  <si>
    <t>Повышение устойчивости функционирования систем гражданской обороны</t>
  </si>
  <si>
    <t>Изготовление печатных изданий для информирования населения</t>
  </si>
  <si>
    <t>Закупка товаров, работ и услуг для  обеспечения государственных (муниципальных) нужд</t>
  </si>
  <si>
    <t>Н420000000</t>
  </si>
  <si>
    <t>Подпрограмма  «Обеспечение безопасности населения на водных объектах»</t>
  </si>
  <si>
    <t>Н420100000</t>
  </si>
  <si>
    <t>Совершенствование системы безопасности людей на водных объектах</t>
  </si>
  <si>
    <t>Изготовление и установка знаков  в местах купания</t>
  </si>
  <si>
    <t>Обучение населения</t>
  </si>
  <si>
    <t>Н420200000</t>
  </si>
  <si>
    <t>Обследование мест купания населения службами санитарно-эпидемиологического надзора</t>
  </si>
  <si>
    <t>Анализ проб воды</t>
  </si>
  <si>
    <t>Осуществление первичного воинского учета не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</si>
  <si>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</si>
  <si>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</si>
  <si>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Муниципальная программа «Содержание и развитие  муниципального хозяйства в Нижнегалинском сельском поселении»</t>
  </si>
  <si>
    <t>Н1005НЦ040</t>
  </si>
  <si>
    <t>Н1003НЦ020</t>
  </si>
  <si>
    <t>Н1002НЦ010</t>
  </si>
  <si>
    <t>Н3201НБ040</t>
  </si>
  <si>
    <t>Н3201НБ030</t>
  </si>
  <si>
    <t>Н3201НБ020</t>
  </si>
  <si>
    <t>Н3201НБ010</t>
  </si>
  <si>
    <t>Н3102НП010</t>
  </si>
  <si>
    <t>Н3101НО020</t>
  </si>
  <si>
    <t>Н3101НО010</t>
  </si>
  <si>
    <t>Н4202НД010</t>
  </si>
  <si>
    <t>Н4101НГ010</t>
  </si>
  <si>
    <t>Н4101НГ020</t>
  </si>
  <si>
    <t>Н4201НВ010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</si>
</sst>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000"/>
    <numFmt numFmtId="166" formatCode="000"/>
    <numFmt numFmtId="167" formatCode="0000000"/>
    <numFmt numFmtId="168" formatCode="0.000"/>
    <numFmt numFmtId="169" formatCode="00000\-0000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Times New Roman"/>
      <family val="1"/>
    </font>
    <font>
      <b/>
      <sz val="12"/>
      <color indexed="8"/>
      <name val="Calibri"/>
      <family val="2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0" tint="-0.4999699890613556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 tint="-0.4999699890613556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4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28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2" fillId="27" borderId="0">
      <alignment/>
      <protection/>
    </xf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29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0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43" fontId="4" fillId="0" borderId="0" xfId="6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165" fontId="6" fillId="0" borderId="10" xfId="0" applyNumberFormat="1" applyFont="1" applyBorder="1" applyAlignment="1">
      <alignment horizontal="center" vertical="top"/>
    </xf>
    <xf numFmtId="167" fontId="6" fillId="0" borderId="10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165" fontId="6" fillId="0" borderId="10" xfId="61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67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165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/>
    </xf>
    <xf numFmtId="166" fontId="4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6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165" fontId="10" fillId="0" borderId="0" xfId="0" applyNumberFormat="1" applyFont="1" applyBorder="1" applyAlignment="1">
      <alignment horizontal="center" vertical="top"/>
    </xf>
    <xf numFmtId="167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3" fontId="6" fillId="0" borderId="10" xfId="61" applyFont="1" applyBorder="1" applyAlignment="1">
      <alignment horizontal="center" vertical="center"/>
    </xf>
    <xf numFmtId="43" fontId="4" fillId="0" borderId="0" xfId="61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43" fontId="6" fillId="0" borderId="10" xfId="61" applyFont="1" applyBorder="1" applyAlignment="1">
      <alignment/>
    </xf>
    <xf numFmtId="43" fontId="4" fillId="0" borderId="10" xfId="61" applyFont="1" applyBorder="1" applyAlignment="1">
      <alignment/>
    </xf>
    <xf numFmtId="0" fontId="10" fillId="0" borderId="0" xfId="0" applyFont="1" applyAlignment="1">
      <alignment horizontal="center" vertical="top"/>
    </xf>
    <xf numFmtId="43" fontId="10" fillId="0" borderId="0" xfId="61" applyFont="1" applyBorder="1" applyAlignment="1">
      <alignment/>
    </xf>
    <xf numFmtId="43" fontId="10" fillId="0" borderId="0" xfId="61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/>
    </xf>
    <xf numFmtId="0" fontId="53" fillId="0" borderId="1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top" wrapText="1"/>
    </xf>
    <xf numFmtId="167" fontId="7" fillId="0" borderId="10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0" fontId="53" fillId="0" borderId="0" xfId="0" applyFont="1" applyAlignment="1">
      <alignment wrapText="1"/>
    </xf>
    <xf numFmtId="0" fontId="54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43" fontId="15" fillId="0" borderId="10" xfId="61" applyFont="1" applyBorder="1" applyAlignment="1">
      <alignment/>
    </xf>
    <xf numFmtId="49" fontId="56" fillId="0" borderId="10" xfId="0" applyNumberFormat="1" applyFont="1" applyFill="1" applyBorder="1" applyAlignment="1">
      <alignment horizontal="left" wrapText="1"/>
    </xf>
    <xf numFmtId="167" fontId="15" fillId="0" borderId="10" xfId="0" applyNumberFormat="1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0" fontId="54" fillId="0" borderId="12" xfId="0" applyFont="1" applyBorder="1" applyAlignment="1">
      <alignment horizontal="left" wrapText="1"/>
    </xf>
    <xf numFmtId="0" fontId="56" fillId="0" borderId="13" xfId="0" applyFont="1" applyBorder="1" applyAlignment="1">
      <alignment horizontal="left" wrapText="1"/>
    </xf>
    <xf numFmtId="43" fontId="16" fillId="0" borderId="10" xfId="61" applyFont="1" applyBorder="1" applyAlignment="1">
      <alignment/>
    </xf>
    <xf numFmtId="0" fontId="15" fillId="0" borderId="10" xfId="0" applyFont="1" applyBorder="1" applyAlignment="1">
      <alignment horizontal="left" vertical="top" wrapText="1"/>
    </xf>
    <xf numFmtId="0" fontId="56" fillId="0" borderId="0" xfId="0" applyFont="1" applyAlignment="1">
      <alignment wrapText="1"/>
    </xf>
    <xf numFmtId="0" fontId="18" fillId="0" borderId="10" xfId="53" applyNumberFormat="1" applyFont="1" applyFill="1" applyBorder="1" applyAlignment="1">
      <alignment horizontal="left" vertical="top" wrapText="1"/>
      <protection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top" wrapText="1"/>
    </xf>
    <xf numFmtId="0" fontId="57" fillId="0" borderId="0" xfId="0" applyFont="1" applyAlignment="1">
      <alignment wrapText="1"/>
    </xf>
    <xf numFmtId="49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49" fontId="56" fillId="0" borderId="13" xfId="0" applyNumberFormat="1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center"/>
    </xf>
    <xf numFmtId="43" fontId="16" fillId="0" borderId="10" xfId="61" applyFont="1" applyBorder="1" applyAlignment="1">
      <alignment horizontal="left" vertical="center"/>
    </xf>
    <xf numFmtId="165" fontId="16" fillId="0" borderId="10" xfId="61" applyNumberFormat="1" applyFont="1" applyBorder="1" applyAlignment="1">
      <alignment horizontal="left" vertical="top"/>
    </xf>
    <xf numFmtId="43" fontId="16" fillId="31" borderId="10" xfId="61" applyFont="1" applyFill="1" applyBorder="1" applyAlignment="1">
      <alignment horizontal="left"/>
    </xf>
    <xf numFmtId="165" fontId="16" fillId="0" borderId="10" xfId="0" applyNumberFormat="1" applyFont="1" applyBorder="1" applyAlignment="1">
      <alignment horizontal="left" vertical="top"/>
    </xf>
    <xf numFmtId="43" fontId="16" fillId="0" borderId="10" xfId="61" applyFont="1" applyBorder="1" applyAlignment="1">
      <alignment horizontal="left"/>
    </xf>
    <xf numFmtId="0" fontId="15" fillId="0" borderId="10" xfId="0" applyFont="1" applyBorder="1" applyAlignment="1">
      <alignment horizontal="left" vertical="top"/>
    </xf>
    <xf numFmtId="43" fontId="15" fillId="0" borderId="10" xfId="61" applyFont="1" applyBorder="1" applyAlignment="1">
      <alignment horizontal="left"/>
    </xf>
    <xf numFmtId="165" fontId="15" fillId="0" borderId="10" xfId="0" applyNumberFormat="1" applyFont="1" applyBorder="1" applyAlignment="1">
      <alignment horizontal="left" vertical="top"/>
    </xf>
    <xf numFmtId="1" fontId="15" fillId="0" borderId="10" xfId="0" applyNumberFormat="1" applyFont="1" applyBorder="1" applyAlignment="1">
      <alignment horizontal="left" vertical="top"/>
    </xf>
    <xf numFmtId="164" fontId="15" fillId="0" borderId="10" xfId="0" applyNumberFormat="1" applyFont="1" applyBorder="1" applyAlignment="1">
      <alignment horizontal="left" vertical="top"/>
    </xf>
    <xf numFmtId="166" fontId="15" fillId="0" borderId="10" xfId="0" applyNumberFormat="1" applyFont="1" applyBorder="1" applyAlignment="1">
      <alignment horizontal="left" vertical="top"/>
    </xf>
    <xf numFmtId="164" fontId="16" fillId="0" borderId="10" xfId="0" applyNumberFormat="1" applyFont="1" applyBorder="1" applyAlignment="1">
      <alignment horizontal="left" vertical="top"/>
    </xf>
    <xf numFmtId="166" fontId="16" fillId="0" borderId="10" xfId="0" applyNumberFormat="1" applyFont="1" applyBorder="1" applyAlignment="1">
      <alignment horizontal="left" vertical="top"/>
    </xf>
    <xf numFmtId="49" fontId="18" fillId="0" borderId="10" xfId="0" applyNumberFormat="1" applyFont="1" applyBorder="1" applyAlignment="1">
      <alignment horizontal="left"/>
    </xf>
    <xf numFmtId="167" fontId="18" fillId="0" borderId="10" xfId="0" applyNumberFormat="1" applyFont="1" applyBorder="1" applyAlignment="1">
      <alignment horizontal="left" vertical="top"/>
    </xf>
    <xf numFmtId="49" fontId="56" fillId="0" borderId="10" xfId="0" applyNumberFormat="1" applyFont="1" applyFill="1" applyBorder="1" applyAlignment="1">
      <alignment horizontal="left"/>
    </xf>
    <xf numFmtId="167" fontId="15" fillId="0" borderId="10" xfId="0" applyNumberFormat="1" applyFont="1" applyBorder="1" applyAlignment="1">
      <alignment horizontal="left" vertical="top"/>
    </xf>
    <xf numFmtId="0" fontId="56" fillId="0" borderId="10" xfId="0" applyFont="1" applyFill="1" applyBorder="1" applyAlignment="1">
      <alignment horizontal="left" wrapText="1"/>
    </xf>
    <xf numFmtId="167" fontId="16" fillId="0" borderId="10" xfId="0" applyNumberFormat="1" applyFont="1" applyBorder="1" applyAlignment="1">
      <alignment horizontal="left" vertical="top"/>
    </xf>
    <xf numFmtId="0" fontId="17" fillId="0" borderId="10" xfId="0" applyFont="1" applyBorder="1" applyAlignment="1">
      <alignment horizontal="left" wrapText="1"/>
    </xf>
    <xf numFmtId="167" fontId="17" fillId="0" borderId="14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167" fontId="16" fillId="0" borderId="14" xfId="0" applyNumberFormat="1" applyFont="1" applyBorder="1" applyAlignment="1">
      <alignment horizontal="left" vertical="top" wrapText="1"/>
    </xf>
    <xf numFmtId="167" fontId="15" fillId="0" borderId="14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/>
    </xf>
    <xf numFmtId="49" fontId="18" fillId="0" borderId="10" xfId="0" applyNumberFormat="1" applyFont="1" applyFill="1" applyBorder="1" applyAlignment="1">
      <alignment horizontal="left" vertical="top"/>
    </xf>
    <xf numFmtId="167" fontId="18" fillId="0" borderId="14" xfId="0" applyNumberFormat="1" applyFont="1" applyBorder="1" applyAlignment="1">
      <alignment horizontal="left" vertical="top" wrapText="1"/>
    </xf>
    <xf numFmtId="0" fontId="56" fillId="0" borderId="0" xfId="0" applyFont="1" applyAlignment="1">
      <alignment horizontal="left" wrapText="1"/>
    </xf>
    <xf numFmtId="0" fontId="58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16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166" fontId="18" fillId="0" borderId="10" xfId="0" applyNumberFormat="1" applyFont="1" applyBorder="1" applyAlignment="1">
      <alignment horizontal="left" vertical="top"/>
    </xf>
    <xf numFmtId="167" fontId="59" fillId="0" borderId="10" xfId="0" applyNumberFormat="1" applyFont="1" applyBorder="1" applyAlignment="1">
      <alignment horizontal="left" vertical="top"/>
    </xf>
    <xf numFmtId="166" fontId="17" fillId="0" borderId="10" xfId="0" applyNumberFormat="1" applyFont="1" applyBorder="1" applyAlignment="1">
      <alignment horizontal="left" vertical="top"/>
    </xf>
    <xf numFmtId="49" fontId="17" fillId="0" borderId="10" xfId="0" applyNumberFormat="1" applyFont="1" applyBorder="1" applyAlignment="1">
      <alignment horizontal="left" vertical="top"/>
    </xf>
    <xf numFmtId="0" fontId="54" fillId="0" borderId="0" xfId="0" applyFont="1" applyAlignment="1">
      <alignment wrapText="1"/>
    </xf>
    <xf numFmtId="49" fontId="54" fillId="0" borderId="16" xfId="0" applyNumberFormat="1" applyFont="1" applyFill="1" applyBorder="1" applyAlignment="1">
      <alignment horizontal="left" wrapText="1"/>
    </xf>
    <xf numFmtId="0" fontId="15" fillId="0" borderId="14" xfId="0" applyFont="1" applyBorder="1" applyAlignment="1">
      <alignment horizontal="left" vertical="top"/>
    </xf>
    <xf numFmtId="0" fontId="56" fillId="0" borderId="10" xfId="0" applyFont="1" applyBorder="1" applyAlignment="1">
      <alignment vertical="top" wrapText="1"/>
    </xf>
    <xf numFmtId="43" fontId="15" fillId="0" borderId="13" xfId="61" applyFont="1" applyBorder="1" applyAlignment="1">
      <alignment/>
    </xf>
    <xf numFmtId="0" fontId="18" fillId="0" borderId="16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/>
    </xf>
    <xf numFmtId="0" fontId="54" fillId="0" borderId="16" xfId="0" applyFont="1" applyBorder="1" applyAlignment="1">
      <alignment vertical="top" wrapText="1"/>
    </xf>
    <xf numFmtId="43" fontId="16" fillId="0" borderId="13" xfId="61" applyFont="1" applyBorder="1" applyAlignment="1">
      <alignment/>
    </xf>
    <xf numFmtId="0" fontId="56" fillId="0" borderId="16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/>
    </xf>
    <xf numFmtId="0" fontId="53" fillId="0" borderId="10" xfId="0" applyFont="1" applyBorder="1" applyAlignment="1">
      <alignment/>
    </xf>
    <xf numFmtId="43" fontId="4" fillId="32" borderId="10" xfId="61" applyFont="1" applyFill="1" applyBorder="1" applyAlignment="1">
      <alignment/>
    </xf>
    <xf numFmtId="4" fontId="7" fillId="32" borderId="10" xfId="0" applyNumberFormat="1" applyFont="1" applyFill="1" applyBorder="1" applyAlignment="1">
      <alignment horizontal="center"/>
    </xf>
    <xf numFmtId="0" fontId="5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55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5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 wrapText="1"/>
    </xf>
    <xf numFmtId="167" fontId="4" fillId="0" borderId="10" xfId="0" applyNumberFormat="1" applyFont="1" applyBorder="1" applyAlignment="1">
      <alignment horizontal="left" vertical="top"/>
    </xf>
    <xf numFmtId="0" fontId="55" fillId="0" borderId="0" xfId="0" applyFont="1" applyAlignment="1">
      <alignment wrapText="1"/>
    </xf>
    <xf numFmtId="43" fontId="6" fillId="0" borderId="10" xfId="61" applyFont="1" applyBorder="1" applyAlignment="1">
      <alignment/>
    </xf>
    <xf numFmtId="49" fontId="55" fillId="0" borderId="16" xfId="0" applyNumberFormat="1" applyFont="1" applyFill="1" applyBorder="1" applyAlignment="1">
      <alignment horizontal="left" wrapText="1"/>
    </xf>
    <xf numFmtId="0" fontId="7" fillId="0" borderId="16" xfId="0" applyFont="1" applyBorder="1" applyAlignment="1">
      <alignment horizontal="left" vertical="top" wrapText="1"/>
    </xf>
    <xf numFmtId="0" fontId="55" fillId="0" borderId="16" xfId="0" applyFont="1" applyBorder="1" applyAlignment="1">
      <alignment vertical="top" wrapText="1"/>
    </xf>
    <xf numFmtId="0" fontId="53" fillId="0" borderId="16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167" fontId="5" fillId="0" borderId="14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167" fontId="6" fillId="0" borderId="14" xfId="0" applyNumberFormat="1" applyFont="1" applyBorder="1" applyAlignment="1">
      <alignment horizontal="center" vertical="top" wrapText="1"/>
    </xf>
    <xf numFmtId="167" fontId="4" fillId="0" borderId="14" xfId="0" applyNumberFormat="1" applyFont="1" applyBorder="1" applyAlignment="1">
      <alignment horizontal="center" vertical="top" wrapText="1"/>
    </xf>
    <xf numFmtId="0" fontId="61" fillId="0" borderId="10" xfId="0" applyFont="1" applyBorder="1" applyAlignment="1">
      <alignment vertical="top" wrapText="1"/>
    </xf>
    <xf numFmtId="0" fontId="53" fillId="0" borderId="13" xfId="0" applyFont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/>
    </xf>
    <xf numFmtId="49" fontId="53" fillId="0" borderId="10" xfId="0" applyNumberFormat="1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167" fontId="7" fillId="0" borderId="14" xfId="0" applyNumberFormat="1" applyFont="1" applyBorder="1" applyAlignment="1">
      <alignment horizontal="center" vertical="top" wrapText="1"/>
    </xf>
    <xf numFmtId="167" fontId="5" fillId="0" borderId="14" xfId="0" applyNumberFormat="1" applyFont="1" applyBorder="1" applyAlignment="1">
      <alignment horizontal="left" vertical="top" wrapText="1"/>
    </xf>
    <xf numFmtId="0" fontId="61" fillId="0" borderId="10" xfId="0" applyFont="1" applyBorder="1" applyAlignment="1">
      <alignment horizontal="center" wrapText="1"/>
    </xf>
    <xf numFmtId="0" fontId="55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166" fontId="7" fillId="0" borderId="10" xfId="0" applyNumberFormat="1" applyFont="1" applyBorder="1" applyAlignment="1">
      <alignment horizontal="center" vertical="top"/>
    </xf>
    <xf numFmtId="167" fontId="6" fillId="0" borderId="14" xfId="0" applyNumberFormat="1" applyFont="1" applyBorder="1" applyAlignment="1">
      <alignment horizontal="center" vertical="top"/>
    </xf>
    <xf numFmtId="167" fontId="62" fillId="0" borderId="10" xfId="0" applyNumberFormat="1" applyFont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7" fillId="0" borderId="10" xfId="53" applyNumberFormat="1" applyFont="1" applyFill="1" applyBorder="1" applyAlignment="1">
      <alignment horizontal="left" vertical="top" wrapText="1"/>
      <protection/>
    </xf>
    <xf numFmtId="166" fontId="5" fillId="0" borderId="10" xfId="0" applyNumberFormat="1" applyFont="1" applyBorder="1" applyAlignment="1">
      <alignment horizontal="center" vertical="top"/>
    </xf>
    <xf numFmtId="167" fontId="15" fillId="0" borderId="0" xfId="0" applyNumberFormat="1" applyFont="1" applyBorder="1" applyAlignment="1">
      <alignment horizontal="center" vertical="top"/>
    </xf>
    <xf numFmtId="49" fontId="18" fillId="0" borderId="10" xfId="0" applyNumberFormat="1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top"/>
    </xf>
    <xf numFmtId="165" fontId="16" fillId="0" borderId="10" xfId="0" applyNumberFormat="1" applyFont="1" applyBorder="1" applyAlignment="1">
      <alignment horizontal="center" vertical="top"/>
    </xf>
    <xf numFmtId="43" fontId="5" fillId="0" borderId="10" xfId="61" applyFont="1" applyBorder="1" applyAlignment="1">
      <alignment/>
    </xf>
    <xf numFmtId="43" fontId="6" fillId="32" borderId="10" xfId="61" applyFont="1" applyFill="1" applyBorder="1" applyAlignment="1">
      <alignment/>
    </xf>
    <xf numFmtId="43" fontId="4" fillId="32" borderId="10" xfId="61" applyFont="1" applyFill="1" applyBorder="1" applyAlignment="1">
      <alignment/>
    </xf>
    <xf numFmtId="43" fontId="6" fillId="32" borderId="13" xfId="61" applyFont="1" applyFill="1" applyBorder="1" applyAlignment="1">
      <alignment/>
    </xf>
    <xf numFmtId="43" fontId="6" fillId="32" borderId="13" xfId="61" applyFont="1" applyFill="1" applyBorder="1" applyAlignment="1">
      <alignment/>
    </xf>
    <xf numFmtId="43" fontId="4" fillId="32" borderId="13" xfId="61" applyFont="1" applyFill="1" applyBorder="1" applyAlignment="1">
      <alignment/>
    </xf>
    <xf numFmtId="43" fontId="4" fillId="32" borderId="10" xfId="61" applyFont="1" applyFill="1" applyBorder="1" applyAlignment="1">
      <alignment horizontal="center"/>
    </xf>
    <xf numFmtId="43" fontId="6" fillId="32" borderId="10" xfId="61" applyFont="1" applyFill="1" applyBorder="1" applyAlignment="1">
      <alignment/>
    </xf>
    <xf numFmtId="43" fontId="4" fillId="32" borderId="10" xfId="61" applyFont="1" applyFill="1" applyBorder="1" applyAlignment="1">
      <alignment horizontal="right"/>
    </xf>
    <xf numFmtId="0" fontId="7" fillId="0" borderId="17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49" fontId="5" fillId="0" borderId="0" xfId="53" applyNumberFormat="1" applyFont="1" applyFill="1" applyAlignment="1">
      <alignment horizontal="center" wrapText="1"/>
      <protection/>
    </xf>
    <xf numFmtId="49" fontId="63" fillId="0" borderId="0" xfId="53" applyNumberFormat="1" applyFont="1" applyFill="1" applyAlignment="1">
      <alignment horizontal="center" wrapText="1"/>
      <protection/>
    </xf>
    <xf numFmtId="0" fontId="8" fillId="0" borderId="1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3" fontId="6" fillId="0" borderId="14" xfId="61" applyFont="1" applyBorder="1" applyAlignment="1">
      <alignment horizontal="center" vertical="center"/>
    </xf>
    <xf numFmtId="43" fontId="6" fillId="0" borderId="13" xfId="6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9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="116" zoomScaleNormal="116" zoomScalePageLayoutView="0" workbookViewId="0" topLeftCell="A130">
      <selection activeCell="E46" sqref="E46"/>
    </sheetView>
  </sheetViews>
  <sheetFormatPr defaultColWidth="9.140625" defaultRowHeight="15"/>
  <cols>
    <col min="1" max="1" width="5.8515625" style="0" customWidth="1"/>
    <col min="2" max="2" width="6.00390625" style="49" customWidth="1"/>
    <col min="3" max="3" width="13.8515625" style="49" customWidth="1"/>
    <col min="4" max="4" width="6.421875" style="49" customWidth="1"/>
    <col min="5" max="5" width="66.00390625" style="5" customWidth="1"/>
    <col min="6" max="6" width="18.140625" style="51" customWidth="1"/>
    <col min="7" max="7" width="9.140625" style="34" customWidth="1"/>
  </cols>
  <sheetData>
    <row r="1" spans="2:6" ht="15.75">
      <c r="B1" s="44"/>
      <c r="C1" s="44"/>
      <c r="D1" s="44"/>
      <c r="E1" s="205"/>
      <c r="F1" s="205"/>
    </row>
    <row r="2" spans="2:6" ht="52.5" customHeight="1">
      <c r="B2" s="44"/>
      <c r="C2" s="45"/>
      <c r="D2" s="45"/>
      <c r="E2" s="25" t="s">
        <v>119</v>
      </c>
      <c r="F2" s="6"/>
    </row>
    <row r="3" spans="2:7" s="33" customFormat="1" ht="15" customHeight="1">
      <c r="B3" s="206" t="s">
        <v>78</v>
      </c>
      <c r="C3" s="207"/>
      <c r="D3" s="207"/>
      <c r="E3" s="207"/>
      <c r="F3" s="207"/>
      <c r="G3" s="207"/>
    </row>
    <row r="4" spans="2:7" s="2" customFormat="1" ht="15.75">
      <c r="B4" s="204"/>
      <c r="C4" s="204"/>
      <c r="D4" s="204"/>
      <c r="E4" s="204"/>
      <c r="F4" s="204"/>
      <c r="G4" s="34"/>
    </row>
    <row r="5" spans="1:7" s="43" customFormat="1" ht="15.75">
      <c r="A5" s="68" t="s">
        <v>75</v>
      </c>
      <c r="B5" s="46" t="s">
        <v>0</v>
      </c>
      <c r="C5" s="46" t="s">
        <v>1</v>
      </c>
      <c r="D5" s="46" t="s">
        <v>2</v>
      </c>
      <c r="E5" s="14" t="s">
        <v>27</v>
      </c>
      <c r="F5" s="39" t="s">
        <v>29</v>
      </c>
      <c r="G5" s="52"/>
    </row>
    <row r="6" spans="1:7" s="43" customFormat="1" ht="45.75" customHeight="1">
      <c r="A6" s="68">
        <v>907</v>
      </c>
      <c r="B6" s="93"/>
      <c r="C6" s="93"/>
      <c r="D6" s="93"/>
      <c r="E6" s="60" t="s">
        <v>80</v>
      </c>
      <c r="F6" s="94">
        <f>F7+F32+F38+F70+F79+F103+F118</f>
        <v>7860223.1899999995</v>
      </c>
      <c r="G6" s="52"/>
    </row>
    <row r="7" spans="1:6" ht="15.75">
      <c r="A7" s="70"/>
      <c r="B7" s="95">
        <v>100</v>
      </c>
      <c r="C7" s="92"/>
      <c r="D7" s="92"/>
      <c r="E7" s="60" t="s">
        <v>28</v>
      </c>
      <c r="F7" s="96">
        <f>F8+F12+F22+F26</f>
        <v>3304561.24</v>
      </c>
    </row>
    <row r="8" spans="1:6" ht="28.5">
      <c r="A8" s="71"/>
      <c r="B8" s="97">
        <v>102</v>
      </c>
      <c r="C8" s="92"/>
      <c r="D8" s="92"/>
      <c r="E8" s="60" t="s">
        <v>10</v>
      </c>
      <c r="F8" s="98">
        <v>620000</v>
      </c>
    </row>
    <row r="9" spans="1:6" ht="15">
      <c r="A9" s="71"/>
      <c r="B9" s="97"/>
      <c r="C9" s="99">
        <v>8000000000</v>
      </c>
      <c r="D9" s="99"/>
      <c r="E9" s="82" t="s">
        <v>81</v>
      </c>
      <c r="F9" s="100">
        <v>620000</v>
      </c>
    </row>
    <row r="10" spans="1:10" ht="15">
      <c r="A10" s="71"/>
      <c r="B10" s="101"/>
      <c r="C10" s="102" t="s">
        <v>40</v>
      </c>
      <c r="D10" s="99"/>
      <c r="E10" s="82" t="s">
        <v>9</v>
      </c>
      <c r="F10" s="100">
        <v>620000</v>
      </c>
      <c r="J10" t="s">
        <v>32</v>
      </c>
    </row>
    <row r="11" spans="1:6" ht="59.25" customHeight="1">
      <c r="A11" s="71"/>
      <c r="B11" s="101"/>
      <c r="C11" s="103"/>
      <c r="D11" s="104">
        <v>100</v>
      </c>
      <c r="E11" s="86" t="s">
        <v>38</v>
      </c>
      <c r="F11" s="100">
        <v>620000</v>
      </c>
    </row>
    <row r="12" spans="1:6" ht="45" customHeight="1">
      <c r="A12" s="71"/>
      <c r="B12" s="97">
        <v>104</v>
      </c>
      <c r="C12" s="105"/>
      <c r="D12" s="106"/>
      <c r="E12" s="60" t="s">
        <v>3</v>
      </c>
      <c r="F12" s="98">
        <f>F14+F16+F20</f>
        <v>2645561.24</v>
      </c>
    </row>
    <row r="13" spans="1:6" ht="21" customHeight="1">
      <c r="A13" s="71"/>
      <c r="B13" s="97"/>
      <c r="C13" s="99">
        <v>8000000000</v>
      </c>
      <c r="D13" s="99"/>
      <c r="E13" s="82" t="s">
        <v>81</v>
      </c>
      <c r="F13" s="100">
        <f>F14+F16+F20</f>
        <v>2645561.24</v>
      </c>
    </row>
    <row r="14" spans="1:6" ht="32.25" customHeight="1">
      <c r="A14" s="71"/>
      <c r="B14" s="97"/>
      <c r="C14" s="107" t="s">
        <v>70</v>
      </c>
      <c r="D14" s="104"/>
      <c r="E14" s="85" t="s">
        <v>20</v>
      </c>
      <c r="F14" s="100">
        <v>800</v>
      </c>
    </row>
    <row r="15" spans="1:6" ht="29.25" customHeight="1">
      <c r="A15" s="71"/>
      <c r="B15" s="97"/>
      <c r="C15" s="103"/>
      <c r="D15" s="104">
        <v>200</v>
      </c>
      <c r="E15" s="78" t="s">
        <v>79</v>
      </c>
      <c r="F15" s="100">
        <v>800</v>
      </c>
    </row>
    <row r="16" spans="1:6" ht="30">
      <c r="A16" s="71"/>
      <c r="B16" s="101"/>
      <c r="C16" s="108" t="s">
        <v>43</v>
      </c>
      <c r="D16" s="104"/>
      <c r="E16" s="88" t="s">
        <v>84</v>
      </c>
      <c r="F16" s="100">
        <f>F17+F18+F19</f>
        <v>2615245.24</v>
      </c>
    </row>
    <row r="17" spans="1:6" ht="59.25" customHeight="1">
      <c r="A17" s="71"/>
      <c r="B17" s="101"/>
      <c r="C17" s="103"/>
      <c r="D17" s="104">
        <v>100</v>
      </c>
      <c r="E17" s="86" t="s">
        <v>38</v>
      </c>
      <c r="F17" s="100">
        <v>2220000</v>
      </c>
    </row>
    <row r="18" spans="1:6" ht="37.5" customHeight="1">
      <c r="A18" s="71"/>
      <c r="B18" s="101"/>
      <c r="C18" s="103"/>
      <c r="D18" s="104">
        <v>200</v>
      </c>
      <c r="E18" s="78" t="s">
        <v>79</v>
      </c>
      <c r="F18" s="100">
        <v>366045.24</v>
      </c>
    </row>
    <row r="19" spans="1:6" ht="15">
      <c r="A19" s="71"/>
      <c r="B19" s="101"/>
      <c r="C19" s="103"/>
      <c r="D19" s="104">
        <v>800</v>
      </c>
      <c r="E19" s="89" t="s">
        <v>24</v>
      </c>
      <c r="F19" s="100">
        <v>29200</v>
      </c>
    </row>
    <row r="20" spans="1:6" ht="15">
      <c r="A20" s="71"/>
      <c r="B20" s="101"/>
      <c r="C20" s="103" t="s">
        <v>42</v>
      </c>
      <c r="D20" s="109"/>
      <c r="E20" s="90" t="s">
        <v>44</v>
      </c>
      <c r="F20" s="100">
        <v>29516</v>
      </c>
    </row>
    <row r="21" spans="1:6" ht="15">
      <c r="A21" s="71"/>
      <c r="B21" s="101"/>
      <c r="C21" s="103"/>
      <c r="D21" s="104">
        <v>500</v>
      </c>
      <c r="E21" s="78" t="s">
        <v>16</v>
      </c>
      <c r="F21" s="100">
        <v>29516</v>
      </c>
    </row>
    <row r="22" spans="1:6" ht="15">
      <c r="A22" s="71"/>
      <c r="B22" s="97">
        <v>111</v>
      </c>
      <c r="C22" s="105"/>
      <c r="D22" s="106"/>
      <c r="E22" s="60" t="s">
        <v>11</v>
      </c>
      <c r="F22" s="98">
        <v>15000</v>
      </c>
    </row>
    <row r="23" spans="1:6" ht="15">
      <c r="A23" s="71"/>
      <c r="B23" s="97"/>
      <c r="C23" s="99">
        <v>8000000000</v>
      </c>
      <c r="D23" s="99"/>
      <c r="E23" s="82" t="s">
        <v>81</v>
      </c>
      <c r="F23" s="100">
        <v>15000</v>
      </c>
    </row>
    <row r="24" spans="1:6" ht="15">
      <c r="A24" s="71"/>
      <c r="B24" s="97"/>
      <c r="C24" s="110" t="s">
        <v>45</v>
      </c>
      <c r="D24" s="106"/>
      <c r="E24" s="82" t="s">
        <v>12</v>
      </c>
      <c r="F24" s="100">
        <v>15000</v>
      </c>
    </row>
    <row r="25" spans="1:6" ht="15">
      <c r="A25" s="71"/>
      <c r="B25" s="101"/>
      <c r="C25" s="110"/>
      <c r="D25" s="104">
        <v>800</v>
      </c>
      <c r="E25" s="82" t="s">
        <v>24</v>
      </c>
      <c r="F25" s="100">
        <v>15000</v>
      </c>
    </row>
    <row r="26" spans="1:6" ht="15">
      <c r="A26" s="71"/>
      <c r="B26" s="97">
        <v>113</v>
      </c>
      <c r="C26" s="105"/>
      <c r="D26" s="106"/>
      <c r="E26" s="60" t="s">
        <v>4</v>
      </c>
      <c r="F26" s="98">
        <f>F28+F30</f>
        <v>24000</v>
      </c>
    </row>
    <row r="27" spans="1:6" ht="15">
      <c r="A27" s="71"/>
      <c r="B27" s="97"/>
      <c r="C27" s="99">
        <v>8000000000</v>
      </c>
      <c r="D27" s="99"/>
      <c r="E27" s="82" t="s">
        <v>81</v>
      </c>
      <c r="F27" s="100">
        <v>24000</v>
      </c>
    </row>
    <row r="28" spans="1:6" ht="17.25" customHeight="1">
      <c r="A28" s="71"/>
      <c r="B28" s="97"/>
      <c r="C28" s="110" t="s">
        <v>46</v>
      </c>
      <c r="D28" s="99"/>
      <c r="E28" s="111" t="s">
        <v>39</v>
      </c>
      <c r="F28" s="100">
        <v>4000</v>
      </c>
    </row>
    <row r="29" spans="1:6" ht="32.25" customHeight="1">
      <c r="A29" s="71"/>
      <c r="B29" s="97"/>
      <c r="C29" s="110"/>
      <c r="D29" s="99">
        <v>200</v>
      </c>
      <c r="E29" s="78" t="s">
        <v>79</v>
      </c>
      <c r="F29" s="100">
        <v>4000</v>
      </c>
    </row>
    <row r="30" spans="1:6" ht="16.5" customHeight="1">
      <c r="A30" s="71"/>
      <c r="B30" s="99"/>
      <c r="C30" s="110" t="s">
        <v>47</v>
      </c>
      <c r="D30" s="99"/>
      <c r="E30" s="111" t="s">
        <v>25</v>
      </c>
      <c r="F30" s="100">
        <v>20000</v>
      </c>
    </row>
    <row r="31" spans="1:6" ht="15">
      <c r="A31" s="71"/>
      <c r="B31" s="99"/>
      <c r="C31" s="110"/>
      <c r="D31" s="99">
        <v>800</v>
      </c>
      <c r="E31" s="89" t="s">
        <v>24</v>
      </c>
      <c r="F31" s="100">
        <v>20000</v>
      </c>
    </row>
    <row r="32" spans="1:6" ht="15">
      <c r="A32" s="71"/>
      <c r="B32" s="194">
        <v>200</v>
      </c>
      <c r="C32" s="76"/>
      <c r="D32" s="77"/>
      <c r="E32" s="60" t="s">
        <v>159</v>
      </c>
      <c r="F32" s="98">
        <v>185600</v>
      </c>
    </row>
    <row r="33" spans="1:6" ht="15">
      <c r="A33" s="71"/>
      <c r="B33" s="194">
        <v>203</v>
      </c>
      <c r="C33" s="76"/>
      <c r="D33" s="77"/>
      <c r="E33" s="60" t="s">
        <v>160</v>
      </c>
      <c r="F33" s="98">
        <v>185600</v>
      </c>
    </row>
    <row r="34" spans="1:6" ht="15">
      <c r="A34" s="71"/>
      <c r="B34" s="193"/>
      <c r="C34" s="99">
        <v>8000000000</v>
      </c>
      <c r="D34" s="99"/>
      <c r="E34" s="82" t="s">
        <v>81</v>
      </c>
      <c r="F34" s="100">
        <v>185600</v>
      </c>
    </row>
    <row r="35" spans="1:6" ht="30">
      <c r="A35" s="71"/>
      <c r="B35" s="99"/>
      <c r="C35" s="110">
        <v>8000051180</v>
      </c>
      <c r="D35" s="104"/>
      <c r="E35" s="83" t="s">
        <v>158</v>
      </c>
      <c r="F35" s="74">
        <f>F36+F37</f>
        <v>185600</v>
      </c>
    </row>
    <row r="36" spans="1:6" ht="61.5" customHeight="1">
      <c r="A36" s="71"/>
      <c r="B36" s="99"/>
      <c r="C36" s="110"/>
      <c r="D36" s="104">
        <v>100</v>
      </c>
      <c r="E36" s="192" t="s">
        <v>38</v>
      </c>
      <c r="F36" s="74">
        <v>164500</v>
      </c>
    </row>
    <row r="37" spans="1:6" ht="30">
      <c r="A37" s="71"/>
      <c r="B37" s="99"/>
      <c r="C37" s="110"/>
      <c r="D37" s="104">
        <v>200</v>
      </c>
      <c r="E37" s="78" t="s">
        <v>148</v>
      </c>
      <c r="F37" s="74">
        <v>21100</v>
      </c>
    </row>
    <row r="38" spans="1:6" ht="19.5" customHeight="1">
      <c r="A38" s="71"/>
      <c r="B38" s="97">
        <v>300</v>
      </c>
      <c r="C38" s="110"/>
      <c r="D38" s="99"/>
      <c r="E38" s="60" t="s">
        <v>17</v>
      </c>
      <c r="F38" s="98">
        <f>F39+F49</f>
        <v>65000</v>
      </c>
    </row>
    <row r="39" spans="1:6" ht="29.25" customHeight="1">
      <c r="A39" s="71"/>
      <c r="B39" s="97">
        <v>309</v>
      </c>
      <c r="C39" s="110"/>
      <c r="D39" s="99"/>
      <c r="E39" s="134" t="s">
        <v>140</v>
      </c>
      <c r="F39" s="98">
        <f>F40</f>
        <v>13500</v>
      </c>
    </row>
    <row r="40" spans="1:6" ht="56.25" customHeight="1">
      <c r="A40" s="71"/>
      <c r="B40" s="97"/>
      <c r="C40" s="133" t="s">
        <v>141</v>
      </c>
      <c r="D40" s="140"/>
      <c r="E40" s="145" t="s">
        <v>142</v>
      </c>
      <c r="F40" s="142">
        <f>F41+F45</f>
        <v>13500</v>
      </c>
    </row>
    <row r="41" spans="1:6" ht="28.5">
      <c r="A41" s="71"/>
      <c r="B41" s="97"/>
      <c r="C41" s="133" t="s">
        <v>143</v>
      </c>
      <c r="D41" s="140"/>
      <c r="E41" s="145" t="s">
        <v>144</v>
      </c>
      <c r="F41" s="142">
        <f>F42</f>
        <v>5500</v>
      </c>
    </row>
    <row r="42" spans="1:6" ht="30">
      <c r="A42" s="71"/>
      <c r="B42" s="97"/>
      <c r="C42" s="121" t="s">
        <v>145</v>
      </c>
      <c r="D42" s="136"/>
      <c r="E42" s="137" t="s">
        <v>146</v>
      </c>
      <c r="F42" s="138">
        <f>F43</f>
        <v>5500</v>
      </c>
    </row>
    <row r="43" spans="1:6" ht="18" customHeight="1">
      <c r="A43" s="71"/>
      <c r="B43" s="97"/>
      <c r="C43" s="121" t="s">
        <v>174</v>
      </c>
      <c r="D43" s="136"/>
      <c r="E43" s="137" t="s">
        <v>147</v>
      </c>
      <c r="F43" s="138">
        <v>5500</v>
      </c>
    </row>
    <row r="44" spans="1:6" ht="30">
      <c r="A44" s="71"/>
      <c r="B44" s="97"/>
      <c r="C44" s="121"/>
      <c r="D44" s="99">
        <v>200</v>
      </c>
      <c r="E44" s="146" t="s">
        <v>148</v>
      </c>
      <c r="F44" s="138">
        <v>5500</v>
      </c>
    </row>
    <row r="45" spans="1:6" ht="28.5">
      <c r="A45" s="71"/>
      <c r="B45" s="97"/>
      <c r="C45" s="133" t="s">
        <v>149</v>
      </c>
      <c r="D45" s="140"/>
      <c r="E45" s="145" t="s">
        <v>150</v>
      </c>
      <c r="F45" s="142">
        <f>F46</f>
        <v>8000</v>
      </c>
    </row>
    <row r="46" spans="1:6" ht="30">
      <c r="A46" s="71"/>
      <c r="B46" s="97"/>
      <c r="C46" s="121" t="s">
        <v>151</v>
      </c>
      <c r="D46" s="136"/>
      <c r="E46" s="137" t="s">
        <v>152</v>
      </c>
      <c r="F46" s="138">
        <v>8000</v>
      </c>
    </row>
    <row r="47" spans="1:6" ht="15">
      <c r="A47" s="71"/>
      <c r="B47" s="97"/>
      <c r="C47" s="121" t="s">
        <v>175</v>
      </c>
      <c r="D47" s="136"/>
      <c r="E47" s="137" t="s">
        <v>153</v>
      </c>
      <c r="F47" s="138">
        <v>8000</v>
      </c>
    </row>
    <row r="48" spans="1:6" ht="30">
      <c r="A48" s="71"/>
      <c r="B48" s="97"/>
      <c r="C48" s="121"/>
      <c r="D48" s="99">
        <v>200</v>
      </c>
      <c r="E48" s="146" t="s">
        <v>148</v>
      </c>
      <c r="F48" s="138">
        <v>8000</v>
      </c>
    </row>
    <row r="49" spans="1:6" ht="15">
      <c r="A49" s="71"/>
      <c r="B49" s="97">
        <v>310</v>
      </c>
      <c r="C49" s="112"/>
      <c r="D49" s="92"/>
      <c r="E49" s="60" t="s">
        <v>26</v>
      </c>
      <c r="F49" s="98">
        <f>F50</f>
        <v>51500</v>
      </c>
    </row>
    <row r="50" spans="1:6" ht="27" customHeight="1">
      <c r="A50" s="71"/>
      <c r="B50" s="97"/>
      <c r="C50" s="133" t="s">
        <v>120</v>
      </c>
      <c r="D50" s="92"/>
      <c r="E50" s="134" t="s">
        <v>121</v>
      </c>
      <c r="F50" s="81">
        <f>F51+F60</f>
        <v>51500</v>
      </c>
    </row>
    <row r="51" spans="1:6" ht="29.25">
      <c r="A51" s="71"/>
      <c r="B51" s="97"/>
      <c r="C51" s="133" t="s">
        <v>122</v>
      </c>
      <c r="D51" s="92"/>
      <c r="E51" s="135" t="s">
        <v>123</v>
      </c>
      <c r="F51" s="81">
        <f>F52+F57</f>
        <v>1500</v>
      </c>
    </row>
    <row r="52" spans="1:6" ht="15">
      <c r="A52" s="71"/>
      <c r="B52" s="97"/>
      <c r="C52" s="121" t="s">
        <v>124</v>
      </c>
      <c r="D52" s="136"/>
      <c r="E52" s="137" t="s">
        <v>125</v>
      </c>
      <c r="F52" s="138">
        <f>F53+F55</f>
        <v>500</v>
      </c>
    </row>
    <row r="53" spans="1:6" ht="15">
      <c r="A53" s="71"/>
      <c r="B53" s="97"/>
      <c r="C53" s="121" t="s">
        <v>171</v>
      </c>
      <c r="D53" s="136"/>
      <c r="E53" s="137" t="s">
        <v>126</v>
      </c>
      <c r="F53" s="138">
        <v>500</v>
      </c>
    </row>
    <row r="54" spans="1:6" ht="30">
      <c r="A54" s="71"/>
      <c r="B54" s="97"/>
      <c r="C54" s="121"/>
      <c r="D54" s="99">
        <v>200</v>
      </c>
      <c r="E54" s="78" t="s">
        <v>127</v>
      </c>
      <c r="F54" s="138">
        <v>500</v>
      </c>
    </row>
    <row r="55" spans="1:6" ht="15">
      <c r="A55" s="71"/>
      <c r="B55" s="97"/>
      <c r="C55" s="121" t="s">
        <v>170</v>
      </c>
      <c r="D55" s="136"/>
      <c r="E55" s="137" t="s">
        <v>128</v>
      </c>
      <c r="F55" s="138">
        <v>0</v>
      </c>
    </row>
    <row r="56" spans="1:6" ht="30">
      <c r="A56" s="71"/>
      <c r="B56" s="97"/>
      <c r="C56" s="121"/>
      <c r="D56" s="99">
        <v>200</v>
      </c>
      <c r="E56" s="78" t="s">
        <v>127</v>
      </c>
      <c r="F56" s="138">
        <v>0</v>
      </c>
    </row>
    <row r="57" spans="1:6" ht="15">
      <c r="A57" s="71"/>
      <c r="B57" s="97"/>
      <c r="C57" s="121" t="s">
        <v>129</v>
      </c>
      <c r="D57" s="136"/>
      <c r="E57" s="137" t="s">
        <v>130</v>
      </c>
      <c r="F57" s="138">
        <f>F58</f>
        <v>1000</v>
      </c>
    </row>
    <row r="58" spans="1:6" ht="30">
      <c r="A58" s="71"/>
      <c r="B58" s="97"/>
      <c r="C58" s="121" t="s">
        <v>169</v>
      </c>
      <c r="D58" s="136"/>
      <c r="E58" s="137" t="s">
        <v>131</v>
      </c>
      <c r="F58" s="138">
        <v>1000</v>
      </c>
    </row>
    <row r="59" spans="1:6" ht="30">
      <c r="A59" s="71"/>
      <c r="B59" s="97"/>
      <c r="C59" s="121"/>
      <c r="D59" s="99">
        <v>200</v>
      </c>
      <c r="E59" s="139" t="s">
        <v>127</v>
      </c>
      <c r="F59" s="74">
        <v>1000</v>
      </c>
    </row>
    <row r="60" spans="1:6" ht="15">
      <c r="A60" s="71"/>
      <c r="B60" s="97"/>
      <c r="C60" s="133" t="s">
        <v>132</v>
      </c>
      <c r="D60" s="140"/>
      <c r="E60" s="141" t="s">
        <v>133</v>
      </c>
      <c r="F60" s="142">
        <f>F61</f>
        <v>50000</v>
      </c>
    </row>
    <row r="61" spans="1:6" ht="15">
      <c r="A61" s="71"/>
      <c r="B61" s="97"/>
      <c r="C61" s="121" t="s">
        <v>134</v>
      </c>
      <c r="D61" s="140"/>
      <c r="E61" s="143" t="s">
        <v>135</v>
      </c>
      <c r="F61" s="142">
        <f>F62+F64+F66+F68</f>
        <v>50000</v>
      </c>
    </row>
    <row r="62" spans="1:6" ht="30">
      <c r="A62" s="71"/>
      <c r="B62" s="97"/>
      <c r="C62" s="121" t="s">
        <v>168</v>
      </c>
      <c r="D62" s="140"/>
      <c r="E62" s="137" t="s">
        <v>136</v>
      </c>
      <c r="F62" s="138">
        <v>5000</v>
      </c>
    </row>
    <row r="63" spans="1:6" ht="30">
      <c r="A63" s="71"/>
      <c r="B63" s="97"/>
      <c r="C63" s="121"/>
      <c r="D63" s="99">
        <v>200</v>
      </c>
      <c r="E63" s="139" t="s">
        <v>127</v>
      </c>
      <c r="F63" s="138">
        <v>5000</v>
      </c>
    </row>
    <row r="64" spans="1:6" ht="15">
      <c r="A64" s="71"/>
      <c r="B64" s="97"/>
      <c r="C64" s="121" t="s">
        <v>167</v>
      </c>
      <c r="D64" s="140"/>
      <c r="E64" s="137" t="s">
        <v>137</v>
      </c>
      <c r="F64" s="138">
        <v>25000</v>
      </c>
    </row>
    <row r="65" spans="1:6" ht="30">
      <c r="A65" s="71"/>
      <c r="B65" s="97"/>
      <c r="C65" s="121"/>
      <c r="D65" s="99">
        <v>200</v>
      </c>
      <c r="E65" s="139" t="s">
        <v>127</v>
      </c>
      <c r="F65" s="138">
        <v>25000</v>
      </c>
    </row>
    <row r="66" spans="1:6" ht="15">
      <c r="A66" s="71"/>
      <c r="B66" s="97"/>
      <c r="C66" s="121" t="s">
        <v>166</v>
      </c>
      <c r="D66" s="140"/>
      <c r="E66" s="137" t="s">
        <v>138</v>
      </c>
      <c r="F66" s="138">
        <v>10000</v>
      </c>
    </row>
    <row r="67" spans="1:6" ht="30">
      <c r="A67" s="71"/>
      <c r="B67" s="97"/>
      <c r="C67" s="121"/>
      <c r="D67" s="99">
        <v>200</v>
      </c>
      <c r="E67" s="78" t="s">
        <v>127</v>
      </c>
      <c r="F67" s="138">
        <v>10000</v>
      </c>
    </row>
    <row r="68" spans="1:6" ht="17.25" customHeight="1">
      <c r="A68" s="71"/>
      <c r="B68" s="99"/>
      <c r="C68" s="121" t="s">
        <v>165</v>
      </c>
      <c r="D68" s="136"/>
      <c r="E68" s="144" t="s">
        <v>139</v>
      </c>
      <c r="F68" s="138">
        <v>10000</v>
      </c>
    </row>
    <row r="69" spans="1:6" ht="30">
      <c r="A69" s="71"/>
      <c r="B69" s="97"/>
      <c r="C69" s="121"/>
      <c r="D69" s="99">
        <v>200</v>
      </c>
      <c r="E69" s="139" t="s">
        <v>127</v>
      </c>
      <c r="F69" s="74">
        <v>10000</v>
      </c>
    </row>
    <row r="70" spans="1:6" ht="15">
      <c r="A70" s="71"/>
      <c r="B70" s="97">
        <v>400</v>
      </c>
      <c r="C70" s="121"/>
      <c r="D70" s="99"/>
      <c r="E70" s="69" t="s">
        <v>23</v>
      </c>
      <c r="F70" s="81">
        <f>F71</f>
        <v>965300</v>
      </c>
    </row>
    <row r="71" spans="1:6" ht="15">
      <c r="A71" s="71"/>
      <c r="B71" s="97">
        <v>409</v>
      </c>
      <c r="C71" s="110"/>
      <c r="D71" s="99"/>
      <c r="E71" s="113" t="s">
        <v>35</v>
      </c>
      <c r="F71" s="98">
        <f>F75+F77</f>
        <v>965300</v>
      </c>
    </row>
    <row r="72" spans="1:6" ht="42.75" customHeight="1">
      <c r="A72" s="71"/>
      <c r="B72" s="97"/>
      <c r="C72" s="114" t="s">
        <v>86</v>
      </c>
      <c r="D72" s="115"/>
      <c r="E72" s="116" t="s">
        <v>85</v>
      </c>
      <c r="F72" s="98">
        <f>F73</f>
        <v>965300</v>
      </c>
    </row>
    <row r="73" spans="1:6" ht="43.5" customHeight="1">
      <c r="A73" s="71"/>
      <c r="B73" s="97"/>
      <c r="C73" s="117" t="s">
        <v>88</v>
      </c>
      <c r="D73" s="115"/>
      <c r="E73" s="116" t="s">
        <v>87</v>
      </c>
      <c r="F73" s="98">
        <f>F74</f>
        <v>965300</v>
      </c>
    </row>
    <row r="74" spans="1:6" ht="32.25" customHeight="1">
      <c r="A74" s="71"/>
      <c r="B74" s="97"/>
      <c r="C74" s="118" t="s">
        <v>90</v>
      </c>
      <c r="D74" s="119"/>
      <c r="E74" s="120" t="s">
        <v>89</v>
      </c>
      <c r="F74" s="100">
        <f>F75+F77</f>
        <v>965300</v>
      </c>
    </row>
    <row r="75" spans="1:6" ht="30">
      <c r="A75" s="71"/>
      <c r="B75" s="97"/>
      <c r="C75" s="121" t="s">
        <v>49</v>
      </c>
      <c r="D75" s="122"/>
      <c r="E75" s="75" t="s">
        <v>48</v>
      </c>
      <c r="F75" s="100">
        <v>510000</v>
      </c>
    </row>
    <row r="76" spans="1:6" ht="32.25" customHeight="1">
      <c r="A76" s="71"/>
      <c r="B76" s="97"/>
      <c r="C76" s="110"/>
      <c r="D76" s="99">
        <v>200</v>
      </c>
      <c r="E76" s="78" t="s">
        <v>79</v>
      </c>
      <c r="F76" s="100">
        <v>510000</v>
      </c>
    </row>
    <row r="77" spans="1:6" ht="30">
      <c r="A77" s="71"/>
      <c r="B77" s="97"/>
      <c r="C77" s="121" t="s">
        <v>51</v>
      </c>
      <c r="D77" s="99"/>
      <c r="E77" s="75" t="s">
        <v>50</v>
      </c>
      <c r="F77" s="100">
        <v>455300</v>
      </c>
    </row>
    <row r="78" spans="1:6" ht="33" customHeight="1">
      <c r="A78" s="71"/>
      <c r="B78" s="97"/>
      <c r="C78" s="110"/>
      <c r="D78" s="99">
        <v>200</v>
      </c>
      <c r="E78" s="78" t="s">
        <v>79</v>
      </c>
      <c r="F78" s="100">
        <v>455300</v>
      </c>
    </row>
    <row r="79" spans="1:6" ht="15">
      <c r="A79" s="71"/>
      <c r="B79" s="97">
        <v>500</v>
      </c>
      <c r="C79" s="112"/>
      <c r="D79" s="92"/>
      <c r="E79" s="60" t="s">
        <v>15</v>
      </c>
      <c r="F79" s="98">
        <f>F80+F90</f>
        <v>812718.76</v>
      </c>
    </row>
    <row r="80" spans="1:7" s="3" customFormat="1" ht="15">
      <c r="A80" s="72"/>
      <c r="B80" s="97">
        <v>502</v>
      </c>
      <c r="C80" s="112"/>
      <c r="D80" s="92"/>
      <c r="E80" s="60" t="s">
        <v>14</v>
      </c>
      <c r="F80" s="98">
        <f>F84+F86+F88</f>
        <v>431118.76</v>
      </c>
      <c r="G80" s="36"/>
    </row>
    <row r="81" spans="1:7" s="3" customFormat="1" ht="45" customHeight="1">
      <c r="A81" s="72"/>
      <c r="B81" s="97"/>
      <c r="C81" s="114" t="s">
        <v>86</v>
      </c>
      <c r="D81" s="115"/>
      <c r="E81" s="116" t="s">
        <v>85</v>
      </c>
      <c r="F81" s="98">
        <f>F82</f>
        <v>431118.76</v>
      </c>
      <c r="G81" s="36"/>
    </row>
    <row r="82" spans="1:7" s="3" customFormat="1" ht="42" customHeight="1">
      <c r="A82" s="72"/>
      <c r="B82" s="97"/>
      <c r="C82" s="114" t="s">
        <v>92</v>
      </c>
      <c r="D82" s="115"/>
      <c r="E82" s="116" t="s">
        <v>91</v>
      </c>
      <c r="F82" s="98">
        <f>F83</f>
        <v>431118.76</v>
      </c>
      <c r="G82" s="36"/>
    </row>
    <row r="83" spans="1:7" s="3" customFormat="1" ht="30.75" customHeight="1">
      <c r="A83" s="72"/>
      <c r="B83" s="97"/>
      <c r="C83" s="123" t="s">
        <v>94</v>
      </c>
      <c r="D83" s="119"/>
      <c r="E83" s="120" t="s">
        <v>93</v>
      </c>
      <c r="F83" s="98">
        <f>F84+F86+F88</f>
        <v>431118.76</v>
      </c>
      <c r="G83" s="36"/>
    </row>
    <row r="84" spans="1:6" ht="18.75" customHeight="1">
      <c r="A84" s="71"/>
      <c r="B84" s="101"/>
      <c r="C84" s="121" t="s">
        <v>52</v>
      </c>
      <c r="D84" s="99"/>
      <c r="E84" s="91" t="s">
        <v>53</v>
      </c>
      <c r="F84" s="100">
        <v>50000</v>
      </c>
    </row>
    <row r="85" spans="1:6" ht="35.25" customHeight="1">
      <c r="A85" s="71"/>
      <c r="B85" s="101"/>
      <c r="C85" s="121"/>
      <c r="D85" s="99">
        <v>200</v>
      </c>
      <c r="E85" s="78" t="s">
        <v>79</v>
      </c>
      <c r="F85" s="100">
        <v>50000</v>
      </c>
    </row>
    <row r="86" spans="1:6" ht="18.75" customHeight="1">
      <c r="A86" s="71"/>
      <c r="B86" s="101"/>
      <c r="C86" s="121" t="s">
        <v>55</v>
      </c>
      <c r="D86" s="99"/>
      <c r="E86" s="91" t="s">
        <v>54</v>
      </c>
      <c r="F86" s="100">
        <v>50000</v>
      </c>
    </row>
    <row r="87" spans="1:6" ht="38.25" customHeight="1">
      <c r="A87" s="71"/>
      <c r="B87" s="101"/>
      <c r="C87" s="121"/>
      <c r="D87" s="99">
        <v>200</v>
      </c>
      <c r="E87" s="78" t="s">
        <v>79</v>
      </c>
      <c r="F87" s="100">
        <v>50000</v>
      </c>
    </row>
    <row r="88" spans="1:6" ht="45" customHeight="1">
      <c r="A88" s="71"/>
      <c r="B88" s="101"/>
      <c r="C88" s="121" t="s">
        <v>56</v>
      </c>
      <c r="D88" s="99"/>
      <c r="E88" s="91" t="s">
        <v>57</v>
      </c>
      <c r="F88" s="100">
        <v>331118.76</v>
      </c>
    </row>
    <row r="89" spans="1:6" ht="18.75" customHeight="1">
      <c r="A89" s="71"/>
      <c r="B89" s="101"/>
      <c r="C89" s="110"/>
      <c r="D89" s="99">
        <v>800</v>
      </c>
      <c r="E89" s="82" t="s">
        <v>24</v>
      </c>
      <c r="F89" s="100">
        <v>331118.76</v>
      </c>
    </row>
    <row r="90" spans="1:6" ht="15">
      <c r="A90" s="71"/>
      <c r="B90" s="97">
        <v>503</v>
      </c>
      <c r="C90" s="112"/>
      <c r="D90" s="92"/>
      <c r="E90" s="92" t="s">
        <v>5</v>
      </c>
      <c r="F90" s="98">
        <f>F94+F96+F98+F101</f>
        <v>381600</v>
      </c>
    </row>
    <row r="91" spans="1:6" ht="49.5" customHeight="1">
      <c r="A91" s="71"/>
      <c r="B91" s="97"/>
      <c r="C91" s="114" t="s">
        <v>86</v>
      </c>
      <c r="D91" s="115"/>
      <c r="E91" s="116" t="s">
        <v>85</v>
      </c>
      <c r="F91" s="98">
        <f>F92</f>
        <v>381600</v>
      </c>
    </row>
    <row r="92" spans="1:6" ht="15">
      <c r="A92" s="71"/>
      <c r="B92" s="97"/>
      <c r="C92" s="117" t="s">
        <v>96</v>
      </c>
      <c r="D92" s="115"/>
      <c r="E92" s="116" t="s">
        <v>95</v>
      </c>
      <c r="F92" s="98">
        <f>F93+F100</f>
        <v>381600</v>
      </c>
    </row>
    <row r="93" spans="1:6" ht="15">
      <c r="A93" s="71"/>
      <c r="B93" s="97"/>
      <c r="C93" s="118" t="s">
        <v>98</v>
      </c>
      <c r="D93" s="119"/>
      <c r="E93" s="120" t="s">
        <v>115</v>
      </c>
      <c r="F93" s="100">
        <f>F94+F96+F98</f>
        <v>361600</v>
      </c>
    </row>
    <row r="94" spans="1:6" ht="18.75" customHeight="1">
      <c r="A94" s="71"/>
      <c r="B94" s="97"/>
      <c r="C94" s="110" t="s">
        <v>60</v>
      </c>
      <c r="D94" s="92"/>
      <c r="E94" s="124" t="s">
        <v>58</v>
      </c>
      <c r="F94" s="100">
        <v>44600</v>
      </c>
    </row>
    <row r="95" spans="1:6" ht="33" customHeight="1">
      <c r="A95" s="71"/>
      <c r="B95" s="97"/>
      <c r="C95" s="112"/>
      <c r="D95" s="99">
        <v>200</v>
      </c>
      <c r="E95" s="78" t="s">
        <v>79</v>
      </c>
      <c r="F95" s="100">
        <v>44600</v>
      </c>
    </row>
    <row r="96" spans="1:6" ht="15">
      <c r="A96" s="71"/>
      <c r="B96" s="101"/>
      <c r="C96" s="110" t="s">
        <v>61</v>
      </c>
      <c r="D96" s="99"/>
      <c r="E96" s="125" t="s">
        <v>6</v>
      </c>
      <c r="F96" s="100">
        <v>150000</v>
      </c>
    </row>
    <row r="97" spans="1:6" ht="33" customHeight="1">
      <c r="A97" s="71"/>
      <c r="B97" s="101"/>
      <c r="C97" s="110"/>
      <c r="D97" s="99">
        <v>200</v>
      </c>
      <c r="E97" s="78" t="s">
        <v>79</v>
      </c>
      <c r="F97" s="100">
        <v>150000</v>
      </c>
    </row>
    <row r="98" spans="1:6" ht="15">
      <c r="A98" s="71"/>
      <c r="B98" s="101"/>
      <c r="C98" s="110" t="s">
        <v>62</v>
      </c>
      <c r="D98" s="99"/>
      <c r="E98" s="126" t="s">
        <v>59</v>
      </c>
      <c r="F98" s="100">
        <v>167000</v>
      </c>
    </row>
    <row r="99" spans="1:6" ht="31.5" customHeight="1">
      <c r="A99" s="71"/>
      <c r="B99" s="101"/>
      <c r="C99" s="110"/>
      <c r="D99" s="99">
        <v>200</v>
      </c>
      <c r="E99" s="78" t="s">
        <v>79</v>
      </c>
      <c r="F99" s="100">
        <v>167000</v>
      </c>
    </row>
    <row r="100" spans="1:6" ht="31.5" customHeight="1">
      <c r="A100" s="71"/>
      <c r="B100" s="101"/>
      <c r="C100" s="118" t="s">
        <v>100</v>
      </c>
      <c r="D100" s="119"/>
      <c r="E100" s="120" t="s">
        <v>99</v>
      </c>
      <c r="F100" s="100">
        <v>20000</v>
      </c>
    </row>
    <row r="101" spans="1:6" ht="15">
      <c r="A101" s="71"/>
      <c r="B101" s="101"/>
      <c r="C101" s="110" t="s">
        <v>63</v>
      </c>
      <c r="D101" s="99"/>
      <c r="E101" s="78" t="s">
        <v>74</v>
      </c>
      <c r="F101" s="100">
        <v>20000</v>
      </c>
    </row>
    <row r="102" spans="1:6" ht="34.5" customHeight="1">
      <c r="A102" s="71"/>
      <c r="B102" s="101"/>
      <c r="C102" s="110"/>
      <c r="D102" s="99">
        <v>200</v>
      </c>
      <c r="E102" s="78" t="s">
        <v>79</v>
      </c>
      <c r="F102" s="100">
        <v>20000</v>
      </c>
    </row>
    <row r="103" spans="1:6" ht="15">
      <c r="A103" s="71"/>
      <c r="B103" s="97">
        <v>800</v>
      </c>
      <c r="C103" s="112"/>
      <c r="D103" s="92"/>
      <c r="E103" s="60" t="s">
        <v>18</v>
      </c>
      <c r="F103" s="98">
        <f>F104</f>
        <v>1912000</v>
      </c>
    </row>
    <row r="104" spans="1:6" ht="15">
      <c r="A104" s="71"/>
      <c r="B104" s="97">
        <v>801</v>
      </c>
      <c r="C104" s="112"/>
      <c r="D104" s="92"/>
      <c r="E104" s="60" t="s">
        <v>7</v>
      </c>
      <c r="F104" s="98">
        <f>F107+F110+F113+F116</f>
        <v>1912000</v>
      </c>
    </row>
    <row r="105" spans="1:6" ht="30" customHeight="1">
      <c r="A105" s="71"/>
      <c r="B105" s="97"/>
      <c r="C105" s="127" t="s">
        <v>102</v>
      </c>
      <c r="D105" s="128"/>
      <c r="E105" s="79" t="s">
        <v>101</v>
      </c>
      <c r="F105" s="98">
        <f>F106+F109+F112+F115</f>
        <v>1912000</v>
      </c>
    </row>
    <row r="106" spans="1:6" ht="29.25" customHeight="1">
      <c r="A106" s="71"/>
      <c r="B106" s="97"/>
      <c r="C106" s="129" t="s">
        <v>104</v>
      </c>
      <c r="D106" s="128"/>
      <c r="E106" s="80" t="s">
        <v>103</v>
      </c>
      <c r="F106" s="100">
        <v>1867000</v>
      </c>
    </row>
    <row r="107" spans="1:6" ht="35.25" customHeight="1">
      <c r="A107" s="71"/>
      <c r="B107" s="97"/>
      <c r="C107" s="110" t="s">
        <v>65</v>
      </c>
      <c r="D107" s="99"/>
      <c r="E107" s="82" t="s">
        <v>64</v>
      </c>
      <c r="F107" s="100">
        <v>1867000</v>
      </c>
    </row>
    <row r="108" spans="1:6" ht="30">
      <c r="A108" s="71"/>
      <c r="B108" s="97"/>
      <c r="C108" s="110"/>
      <c r="D108" s="130">
        <v>600</v>
      </c>
      <c r="E108" s="78" t="s">
        <v>21</v>
      </c>
      <c r="F108" s="100">
        <v>1867000</v>
      </c>
    </row>
    <row r="109" spans="1:6" ht="30.75" customHeight="1">
      <c r="A109" s="71"/>
      <c r="B109" s="97"/>
      <c r="C109" s="118" t="s">
        <v>114</v>
      </c>
      <c r="D109" s="119"/>
      <c r="E109" s="120" t="s">
        <v>105</v>
      </c>
      <c r="F109" s="100">
        <v>5000</v>
      </c>
    </row>
    <row r="110" spans="1:6" ht="30">
      <c r="A110" s="71"/>
      <c r="B110" s="97"/>
      <c r="C110" s="110" t="s">
        <v>164</v>
      </c>
      <c r="D110" s="99"/>
      <c r="E110" s="82" t="s">
        <v>66</v>
      </c>
      <c r="F110" s="100">
        <v>5000</v>
      </c>
    </row>
    <row r="111" spans="1:6" ht="29.25" customHeight="1">
      <c r="A111" s="71"/>
      <c r="B111" s="97"/>
      <c r="C111" s="110"/>
      <c r="D111" s="130">
        <v>600</v>
      </c>
      <c r="E111" s="78" t="s">
        <v>21</v>
      </c>
      <c r="F111" s="100">
        <v>5000</v>
      </c>
    </row>
    <row r="112" spans="1:6" ht="35.25" customHeight="1">
      <c r="A112" s="71"/>
      <c r="B112" s="97"/>
      <c r="C112" s="118" t="s">
        <v>108</v>
      </c>
      <c r="D112" s="119"/>
      <c r="E112" s="120" t="s">
        <v>107</v>
      </c>
      <c r="F112" s="100">
        <v>10000</v>
      </c>
    </row>
    <row r="113" spans="1:6" ht="30">
      <c r="A113" s="71"/>
      <c r="B113" s="97"/>
      <c r="C113" s="110" t="s">
        <v>163</v>
      </c>
      <c r="D113" s="92"/>
      <c r="E113" s="82" t="s">
        <v>67</v>
      </c>
      <c r="F113" s="100">
        <v>10000</v>
      </c>
    </row>
    <row r="114" spans="1:6" ht="31.5" customHeight="1">
      <c r="A114" s="71"/>
      <c r="B114" s="97"/>
      <c r="C114" s="112"/>
      <c r="D114" s="130">
        <v>600</v>
      </c>
      <c r="E114" s="78" t="s">
        <v>21</v>
      </c>
      <c r="F114" s="100">
        <v>10000</v>
      </c>
    </row>
    <row r="115" spans="1:6" ht="32.25" customHeight="1">
      <c r="A115" s="71"/>
      <c r="B115" s="97"/>
      <c r="C115" s="118" t="s">
        <v>113</v>
      </c>
      <c r="D115" s="119"/>
      <c r="E115" s="120" t="s">
        <v>111</v>
      </c>
      <c r="F115" s="100">
        <v>30000</v>
      </c>
    </row>
    <row r="116" spans="1:6" ht="36" customHeight="1">
      <c r="A116" s="71"/>
      <c r="B116" s="101"/>
      <c r="C116" s="110" t="s">
        <v>162</v>
      </c>
      <c r="D116" s="99"/>
      <c r="E116" s="124" t="s">
        <v>68</v>
      </c>
      <c r="F116" s="100">
        <v>30000</v>
      </c>
    </row>
    <row r="117" spans="1:6" ht="33.75" customHeight="1">
      <c r="A117" s="71"/>
      <c r="B117" s="101"/>
      <c r="C117" s="131"/>
      <c r="D117" s="130">
        <v>600</v>
      </c>
      <c r="E117" s="78" t="s">
        <v>21</v>
      </c>
      <c r="F117" s="100">
        <v>30000</v>
      </c>
    </row>
    <row r="118" spans="1:6" ht="15">
      <c r="A118" s="71"/>
      <c r="B118" s="97">
        <v>1000</v>
      </c>
      <c r="C118" s="110"/>
      <c r="D118" s="104"/>
      <c r="E118" s="60" t="s">
        <v>19</v>
      </c>
      <c r="F118" s="98">
        <f>F119+F123</f>
        <v>615043.19</v>
      </c>
    </row>
    <row r="119" spans="1:6" ht="15">
      <c r="A119" s="71"/>
      <c r="B119" s="97">
        <v>1001</v>
      </c>
      <c r="C119" s="110"/>
      <c r="D119" s="104"/>
      <c r="E119" s="60" t="s">
        <v>36</v>
      </c>
      <c r="F119" s="98">
        <v>79200</v>
      </c>
    </row>
    <row r="120" spans="1:6" ht="15">
      <c r="A120" s="71"/>
      <c r="B120" s="97"/>
      <c r="C120" s="99">
        <v>8000000000</v>
      </c>
      <c r="D120" s="99"/>
      <c r="E120" s="82" t="s">
        <v>81</v>
      </c>
      <c r="F120" s="100">
        <v>79200</v>
      </c>
    </row>
    <row r="121" spans="1:6" ht="32.25" customHeight="1">
      <c r="A121" s="71"/>
      <c r="B121" s="97"/>
      <c r="C121" s="110" t="s">
        <v>69</v>
      </c>
      <c r="D121" s="104"/>
      <c r="E121" s="89" t="s">
        <v>37</v>
      </c>
      <c r="F121" s="100">
        <v>79200</v>
      </c>
    </row>
    <row r="122" spans="1:6" ht="15">
      <c r="A122" s="71"/>
      <c r="B122" s="97"/>
      <c r="C122" s="110"/>
      <c r="D122" s="104">
        <v>300</v>
      </c>
      <c r="E122" s="78" t="s">
        <v>22</v>
      </c>
      <c r="F122" s="100">
        <v>79200</v>
      </c>
    </row>
    <row r="123" spans="1:7" s="3" customFormat="1" ht="15">
      <c r="A123" s="72"/>
      <c r="B123" s="97">
        <v>1003</v>
      </c>
      <c r="C123" s="112"/>
      <c r="D123" s="92"/>
      <c r="E123" s="60" t="s">
        <v>8</v>
      </c>
      <c r="F123" s="98">
        <f>F124</f>
        <v>535843.19</v>
      </c>
      <c r="G123" s="36"/>
    </row>
    <row r="124" spans="1:7" s="3" customFormat="1" ht="15">
      <c r="A124" s="72"/>
      <c r="B124" s="97"/>
      <c r="C124" s="99">
        <v>8000000000</v>
      </c>
      <c r="D124" s="99"/>
      <c r="E124" s="82" t="s">
        <v>81</v>
      </c>
      <c r="F124" s="100">
        <f>F125+F127</f>
        <v>535843.19</v>
      </c>
      <c r="G124" s="36"/>
    </row>
    <row r="125" spans="1:7" s="3" customFormat="1" ht="47.25" customHeight="1">
      <c r="A125" s="72"/>
      <c r="B125" s="97"/>
      <c r="C125" s="110" t="s">
        <v>116</v>
      </c>
      <c r="D125" s="99"/>
      <c r="E125" s="78" t="s">
        <v>117</v>
      </c>
      <c r="F125" s="74">
        <v>504264</v>
      </c>
      <c r="G125" s="36"/>
    </row>
    <row r="126" spans="1:7" s="3" customFormat="1" ht="15">
      <c r="A126" s="72"/>
      <c r="B126" s="97"/>
      <c r="C126" s="110"/>
      <c r="D126" s="104">
        <v>500</v>
      </c>
      <c r="E126" s="78" t="s">
        <v>16</v>
      </c>
      <c r="F126" s="74">
        <v>504264</v>
      </c>
      <c r="G126" s="36"/>
    </row>
    <row r="127" spans="1:6" ht="60.75" customHeight="1">
      <c r="A127" s="71"/>
      <c r="B127" s="101"/>
      <c r="C127" s="108" t="s">
        <v>71</v>
      </c>
      <c r="D127" s="99"/>
      <c r="E127" s="82" t="s">
        <v>33</v>
      </c>
      <c r="F127" s="100">
        <f>F128+F129</f>
        <v>31579.19</v>
      </c>
    </row>
    <row r="128" spans="1:6" ht="15">
      <c r="A128" s="71"/>
      <c r="B128" s="101"/>
      <c r="C128" s="110"/>
      <c r="D128" s="104">
        <v>300</v>
      </c>
      <c r="E128" s="84" t="s">
        <v>22</v>
      </c>
      <c r="F128" s="100">
        <v>2520</v>
      </c>
    </row>
    <row r="129" spans="1:6" ht="30.75" customHeight="1">
      <c r="A129" s="71"/>
      <c r="B129" s="101"/>
      <c r="C129" s="110"/>
      <c r="D129" s="130">
        <v>600</v>
      </c>
      <c r="E129" s="78" t="s">
        <v>21</v>
      </c>
      <c r="F129" s="100">
        <v>29059.19</v>
      </c>
    </row>
    <row r="130" spans="1:6" ht="31.5" customHeight="1">
      <c r="A130" s="68">
        <v>927</v>
      </c>
      <c r="B130" s="97"/>
      <c r="C130" s="112"/>
      <c r="D130" s="132"/>
      <c r="E130" s="69" t="s">
        <v>76</v>
      </c>
      <c r="F130" s="98">
        <v>60720</v>
      </c>
    </row>
    <row r="131" spans="1:6" ht="15">
      <c r="A131" s="68"/>
      <c r="B131" s="95">
        <v>100</v>
      </c>
      <c r="C131" s="92"/>
      <c r="D131" s="92"/>
      <c r="E131" s="60" t="s">
        <v>28</v>
      </c>
      <c r="F131" s="98">
        <v>60720</v>
      </c>
    </row>
    <row r="132" spans="1:6" ht="45.75" customHeight="1">
      <c r="A132" s="71"/>
      <c r="B132" s="97">
        <v>103</v>
      </c>
      <c r="C132" s="110"/>
      <c r="D132" s="104"/>
      <c r="E132" s="60" t="s">
        <v>13</v>
      </c>
      <c r="F132" s="98">
        <v>60720</v>
      </c>
    </row>
    <row r="133" spans="1:6" ht="15">
      <c r="A133" s="71"/>
      <c r="B133" s="97"/>
      <c r="C133" s="99">
        <v>8000000000</v>
      </c>
      <c r="D133" s="99"/>
      <c r="E133" s="82" t="s">
        <v>81</v>
      </c>
      <c r="F133" s="100">
        <v>60720</v>
      </c>
    </row>
    <row r="134" spans="1:6" ht="23.25" customHeight="1">
      <c r="A134" s="71"/>
      <c r="B134" s="101"/>
      <c r="C134" s="102" t="s">
        <v>41</v>
      </c>
      <c r="D134" s="104"/>
      <c r="E134" s="85" t="s">
        <v>34</v>
      </c>
      <c r="F134" s="100">
        <v>60720</v>
      </c>
    </row>
    <row r="135" spans="1:6" ht="64.5" customHeight="1">
      <c r="A135" s="71"/>
      <c r="B135" s="101"/>
      <c r="C135" s="110"/>
      <c r="D135" s="104">
        <v>100</v>
      </c>
      <c r="E135" s="86" t="s">
        <v>38</v>
      </c>
      <c r="F135" s="100">
        <v>60720</v>
      </c>
    </row>
    <row r="136" spans="1:7" ht="15">
      <c r="A136" s="71"/>
      <c r="B136" s="101"/>
      <c r="C136" s="110"/>
      <c r="D136" s="104"/>
      <c r="E136" s="60" t="s">
        <v>30</v>
      </c>
      <c r="F136" s="98">
        <f>F6+F130</f>
        <v>7920943.1899999995</v>
      </c>
      <c r="G136" s="53"/>
    </row>
    <row r="137" spans="2:6" ht="15.75">
      <c r="B137" s="28"/>
      <c r="C137" s="29"/>
      <c r="D137" s="63"/>
      <c r="E137" s="31"/>
      <c r="F137" s="50"/>
    </row>
    <row r="138" spans="2:6" ht="15.75">
      <c r="B138" s="30"/>
      <c r="C138" s="29"/>
      <c r="D138" s="30"/>
      <c r="E138" s="31"/>
      <c r="F138" s="50"/>
    </row>
    <row r="139" spans="2:6" ht="15.75">
      <c r="B139" s="30"/>
      <c r="C139" s="29"/>
      <c r="D139" s="30"/>
      <c r="E139" s="31"/>
      <c r="F139" s="50"/>
    </row>
    <row r="140" spans="2:6" ht="15.75">
      <c r="B140" s="30"/>
      <c r="C140" s="30"/>
      <c r="D140" s="30"/>
      <c r="E140" s="31"/>
      <c r="F140" s="50"/>
    </row>
    <row r="141" spans="2:6" ht="15.75">
      <c r="B141" s="30"/>
      <c r="C141" s="30"/>
      <c r="D141" s="30"/>
      <c r="E141" s="31"/>
      <c r="F141" s="50"/>
    </row>
    <row r="142" spans="2:6" ht="15.75">
      <c r="B142" s="30"/>
      <c r="C142" s="30"/>
      <c r="D142" s="30"/>
      <c r="E142" s="31"/>
      <c r="F142" s="50"/>
    </row>
    <row r="143" spans="2:6" ht="15.75">
      <c r="B143" s="30"/>
      <c r="C143" s="30"/>
      <c r="D143" s="30"/>
      <c r="E143" s="31"/>
      <c r="F143" s="50"/>
    </row>
    <row r="144" spans="2:6" ht="15.75">
      <c r="B144" s="30"/>
      <c r="C144" s="30"/>
      <c r="D144" s="30"/>
      <c r="E144" s="31"/>
      <c r="F144" s="50"/>
    </row>
    <row r="145" spans="2:6" ht="15.75">
      <c r="B145" s="30"/>
      <c r="C145" s="30"/>
      <c r="D145" s="30"/>
      <c r="E145" s="31"/>
      <c r="F145" s="50"/>
    </row>
    <row r="146" spans="2:6" ht="15.75">
      <c r="B146" s="30"/>
      <c r="C146" s="30"/>
      <c r="D146" s="30"/>
      <c r="E146" s="31"/>
      <c r="F146" s="50"/>
    </row>
    <row r="147" spans="2:6" ht="15.75">
      <c r="B147" s="30"/>
      <c r="C147" s="30"/>
      <c r="D147" s="30"/>
      <c r="E147" s="31"/>
      <c r="F147" s="50"/>
    </row>
    <row r="148" spans="2:6" ht="15.75">
      <c r="B148" s="30"/>
      <c r="C148" s="30"/>
      <c r="D148" s="30"/>
      <c r="E148" s="31"/>
      <c r="F148" s="50"/>
    </row>
    <row r="149" spans="2:6" ht="15.75">
      <c r="B149" s="30"/>
      <c r="C149" s="30"/>
      <c r="D149" s="30"/>
      <c r="E149" s="31"/>
      <c r="F149" s="50"/>
    </row>
    <row r="150" spans="2:6" ht="15.75">
      <c r="B150" s="30"/>
      <c r="C150" s="30"/>
      <c r="D150" s="30"/>
      <c r="E150" s="31"/>
      <c r="F150" s="50"/>
    </row>
    <row r="151" spans="2:6" ht="15.75">
      <c r="B151" s="30"/>
      <c r="C151" s="30"/>
      <c r="D151" s="30"/>
      <c r="E151" s="31"/>
      <c r="F151" s="50"/>
    </row>
    <row r="152" spans="2:6" ht="15.75">
      <c r="B152" s="30"/>
      <c r="C152" s="30"/>
      <c r="D152" s="30"/>
      <c r="E152" s="31"/>
      <c r="F152" s="50"/>
    </row>
    <row r="153" spans="2:6" ht="15.75">
      <c r="B153" s="30"/>
      <c r="C153" s="30"/>
      <c r="D153" s="30"/>
      <c r="E153" s="32"/>
      <c r="F153" s="50"/>
    </row>
    <row r="154" spans="2:6" ht="15.75">
      <c r="B154" s="30"/>
      <c r="C154" s="30"/>
      <c r="D154" s="30"/>
      <c r="E154" s="32"/>
      <c r="F154" s="50"/>
    </row>
    <row r="155" spans="2:6" ht="15.75">
      <c r="B155" s="30"/>
      <c r="C155" s="30"/>
      <c r="D155" s="30"/>
      <c r="E155" s="32"/>
      <c r="F155" s="50"/>
    </row>
    <row r="156" spans="2:6" ht="15.75">
      <c r="B156" s="30"/>
      <c r="C156" s="30"/>
      <c r="D156" s="30"/>
      <c r="E156" s="32"/>
      <c r="F156" s="50"/>
    </row>
    <row r="157" spans="2:6" ht="15.75">
      <c r="B157" s="30"/>
      <c r="C157" s="30"/>
      <c r="D157" s="30"/>
      <c r="E157" s="32"/>
      <c r="F157" s="50"/>
    </row>
    <row r="158" spans="2:6" ht="15.75">
      <c r="B158" s="30"/>
      <c r="C158" s="30"/>
      <c r="D158" s="30"/>
      <c r="E158" s="32"/>
      <c r="F158" s="50"/>
    </row>
    <row r="159" ht="15.75">
      <c r="D159" s="30"/>
    </row>
  </sheetData>
  <sheetProtection/>
  <mergeCells count="3">
    <mergeCell ref="B4:F4"/>
    <mergeCell ref="E1:F1"/>
    <mergeCell ref="B3:G3"/>
  </mergeCells>
  <printOptions/>
  <pageMargins left="0.25" right="0.25" top="0.75" bottom="0.75" header="0.3" footer="0.3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workbookViewId="0" topLeftCell="A1">
      <selection activeCell="K35" sqref="K35"/>
    </sheetView>
  </sheetViews>
  <sheetFormatPr defaultColWidth="9.140625" defaultRowHeight="15"/>
  <cols>
    <col min="1" max="1" width="5.57421875" style="0" customWidth="1"/>
    <col min="2" max="2" width="5.8515625" style="55" customWidth="1"/>
    <col min="3" max="3" width="15.140625" style="55" customWidth="1"/>
    <col min="4" max="4" width="5.140625" style="55" bestFit="1" customWidth="1"/>
    <col min="5" max="5" width="43.421875" style="54" customWidth="1"/>
    <col min="6" max="6" width="16.421875" style="40" customWidth="1"/>
    <col min="7" max="7" width="17.140625" style="40" customWidth="1"/>
    <col min="8" max="8" width="9.140625" style="34" customWidth="1"/>
    <col min="9" max="9" width="16.28125" style="0" customWidth="1"/>
    <col min="10" max="10" width="18.140625" style="0" customWidth="1"/>
  </cols>
  <sheetData>
    <row r="1" spans="2:7" ht="63">
      <c r="B1" s="4"/>
      <c r="D1" s="8"/>
      <c r="E1" s="25" t="s">
        <v>118</v>
      </c>
      <c r="G1" s="7"/>
    </row>
    <row r="2" spans="2:8" s="33" customFormat="1" ht="18" customHeight="1">
      <c r="B2" s="206" t="s">
        <v>77</v>
      </c>
      <c r="C2" s="207"/>
      <c r="D2" s="207"/>
      <c r="E2" s="207"/>
      <c r="F2" s="207"/>
      <c r="G2" s="207"/>
      <c r="H2" s="35"/>
    </row>
    <row r="3" spans="2:8" s="42" customFormat="1" ht="15.75">
      <c r="B3" s="214"/>
      <c r="C3" s="214"/>
      <c r="D3" s="214"/>
      <c r="E3" s="214"/>
      <c r="F3" s="214"/>
      <c r="G3" s="6" t="s">
        <v>31</v>
      </c>
      <c r="H3" s="41"/>
    </row>
    <row r="4" spans="1:8" s="38" customFormat="1" ht="15.75">
      <c r="A4" s="208" t="s">
        <v>75</v>
      </c>
      <c r="B4" s="210" t="s">
        <v>0</v>
      </c>
      <c r="C4" s="210" t="s">
        <v>1</v>
      </c>
      <c r="D4" s="210" t="s">
        <v>2</v>
      </c>
      <c r="E4" s="210" t="s">
        <v>27</v>
      </c>
      <c r="F4" s="212" t="s">
        <v>29</v>
      </c>
      <c r="G4" s="213"/>
      <c r="H4" s="37"/>
    </row>
    <row r="5" spans="1:8" s="38" customFormat="1" ht="15.75">
      <c r="A5" s="209"/>
      <c r="B5" s="211"/>
      <c r="C5" s="211"/>
      <c r="D5" s="211"/>
      <c r="E5" s="211"/>
      <c r="F5" s="39" t="s">
        <v>73</v>
      </c>
      <c r="G5" s="39" t="s">
        <v>72</v>
      </c>
      <c r="H5" s="37"/>
    </row>
    <row r="6" spans="1:7" ht="63">
      <c r="A6" s="70">
        <v>907</v>
      </c>
      <c r="B6" s="46"/>
      <c r="C6" s="46"/>
      <c r="D6" s="46"/>
      <c r="E6" s="73" t="s">
        <v>80</v>
      </c>
      <c r="F6" s="39">
        <f>F7+F28+F62+F71+F93+F111</f>
        <v>6002880</v>
      </c>
      <c r="G6" s="39">
        <f>G7+G28+G62+G71+G93+G111</f>
        <v>5903680</v>
      </c>
    </row>
    <row r="7" spans="1:7" ht="15.75">
      <c r="A7" s="70"/>
      <c r="B7" s="13">
        <v>100</v>
      </c>
      <c r="C7" s="14"/>
      <c r="D7" s="14"/>
      <c r="E7" s="12" t="s">
        <v>28</v>
      </c>
      <c r="F7" s="196">
        <f>F8+F12+F20+F24</f>
        <v>2346480</v>
      </c>
      <c r="G7" s="196">
        <f>G8+G12+G20+G24</f>
        <v>2500480</v>
      </c>
    </row>
    <row r="8" spans="1:7" ht="63">
      <c r="A8" s="148"/>
      <c r="B8" s="9">
        <v>102</v>
      </c>
      <c r="C8" s="14"/>
      <c r="D8" s="14"/>
      <c r="E8" s="12" t="s">
        <v>10</v>
      </c>
      <c r="F8" s="196">
        <v>510000</v>
      </c>
      <c r="G8" s="196">
        <v>510000</v>
      </c>
    </row>
    <row r="9" spans="1:7" ht="15.75">
      <c r="A9" s="148"/>
      <c r="B9" s="9"/>
      <c r="C9" s="18">
        <v>8000000000</v>
      </c>
      <c r="D9" s="18"/>
      <c r="E9" s="16" t="s">
        <v>81</v>
      </c>
      <c r="F9" s="197">
        <v>510000</v>
      </c>
      <c r="G9" s="197">
        <v>510000</v>
      </c>
    </row>
    <row r="10" spans="1:9" ht="17.25" customHeight="1">
      <c r="A10" s="148"/>
      <c r="B10" s="17"/>
      <c r="C10" s="66" t="s">
        <v>40</v>
      </c>
      <c r="D10" s="18"/>
      <c r="E10" s="16" t="s">
        <v>9</v>
      </c>
      <c r="F10" s="197">
        <v>510000</v>
      </c>
      <c r="G10" s="197">
        <v>510000</v>
      </c>
      <c r="I10" s="1"/>
    </row>
    <row r="11" spans="1:9" ht="65.25" customHeight="1">
      <c r="A11" s="148"/>
      <c r="B11" s="17"/>
      <c r="C11" s="19"/>
      <c r="D11" s="20">
        <v>100</v>
      </c>
      <c r="E11" s="21" t="s">
        <v>38</v>
      </c>
      <c r="F11" s="197">
        <v>5210000</v>
      </c>
      <c r="G11" s="197">
        <v>510000</v>
      </c>
      <c r="I11" s="1"/>
    </row>
    <row r="12" spans="1:7" ht="99" customHeight="1">
      <c r="A12" s="148"/>
      <c r="B12" s="9">
        <v>104</v>
      </c>
      <c r="C12" s="23"/>
      <c r="D12" s="11"/>
      <c r="E12" s="12" t="s">
        <v>3</v>
      </c>
      <c r="F12" s="196">
        <f>F14+F16</f>
        <v>1801480</v>
      </c>
      <c r="G12" s="196">
        <f>G14+G16</f>
        <v>1955480</v>
      </c>
    </row>
    <row r="13" spans="1:7" ht="15.75">
      <c r="A13" s="148"/>
      <c r="B13" s="9"/>
      <c r="C13" s="18">
        <v>8000000000</v>
      </c>
      <c r="D13" s="18"/>
      <c r="E13" s="16" t="s">
        <v>81</v>
      </c>
      <c r="F13" s="197">
        <f>F14+F16</f>
        <v>1801480</v>
      </c>
      <c r="G13" s="197">
        <f>G14+G16</f>
        <v>1955480</v>
      </c>
    </row>
    <row r="14" spans="1:7" ht="31.5">
      <c r="A14" s="148"/>
      <c r="B14" s="9"/>
      <c r="C14" s="61" t="s">
        <v>70</v>
      </c>
      <c r="D14" s="20"/>
      <c r="E14" s="58" t="s">
        <v>20</v>
      </c>
      <c r="F14" s="197">
        <v>800</v>
      </c>
      <c r="G14" s="197">
        <v>800</v>
      </c>
    </row>
    <row r="15" spans="1:7" ht="47.25">
      <c r="A15" s="148"/>
      <c r="B15" s="9"/>
      <c r="C15" s="19"/>
      <c r="D15" s="20">
        <v>200</v>
      </c>
      <c r="E15" s="24" t="s">
        <v>79</v>
      </c>
      <c r="F15" s="197">
        <v>800</v>
      </c>
      <c r="G15" s="197">
        <v>800</v>
      </c>
    </row>
    <row r="16" spans="1:7" ht="47.25">
      <c r="A16" s="148"/>
      <c r="B16" s="17"/>
      <c r="C16" s="65" t="s">
        <v>43</v>
      </c>
      <c r="D16" s="20"/>
      <c r="E16" s="64" t="s">
        <v>84</v>
      </c>
      <c r="F16" s="149">
        <f>F17+F18+F19</f>
        <v>1800680</v>
      </c>
      <c r="G16" s="149">
        <f>G17+G18+G19</f>
        <v>1954680</v>
      </c>
    </row>
    <row r="17" spans="1:7" ht="94.5">
      <c r="A17" s="148"/>
      <c r="B17" s="17"/>
      <c r="C17" s="19"/>
      <c r="D17" s="20">
        <v>100</v>
      </c>
      <c r="E17" s="21" t="s">
        <v>38</v>
      </c>
      <c r="F17" s="149">
        <v>1688104</v>
      </c>
      <c r="G17" s="150">
        <v>1809200</v>
      </c>
    </row>
    <row r="18" spans="1:7" ht="47.25">
      <c r="A18" s="148"/>
      <c r="B18" s="17"/>
      <c r="C18" s="19"/>
      <c r="D18" s="20">
        <v>200</v>
      </c>
      <c r="E18" s="24" t="s">
        <v>79</v>
      </c>
      <c r="F18" s="149">
        <v>83376</v>
      </c>
      <c r="G18" s="150">
        <v>116280</v>
      </c>
    </row>
    <row r="19" spans="1:7" ht="15.75">
      <c r="A19" s="148"/>
      <c r="B19" s="17"/>
      <c r="C19" s="19"/>
      <c r="D19" s="20">
        <v>800</v>
      </c>
      <c r="E19" s="22" t="s">
        <v>24</v>
      </c>
      <c r="F19" s="149">
        <v>29200</v>
      </c>
      <c r="G19" s="150">
        <v>29200</v>
      </c>
    </row>
    <row r="20" spans="1:7" ht="15.75">
      <c r="A20" s="148"/>
      <c r="B20" s="9">
        <v>111</v>
      </c>
      <c r="C20" s="23"/>
      <c r="D20" s="11"/>
      <c r="E20" s="12" t="s">
        <v>11</v>
      </c>
      <c r="F20" s="196">
        <v>15000</v>
      </c>
      <c r="G20" s="196">
        <v>15000</v>
      </c>
    </row>
    <row r="21" spans="1:7" ht="15.75">
      <c r="A21" s="148"/>
      <c r="B21" s="9"/>
      <c r="C21" s="18">
        <v>8000000000</v>
      </c>
      <c r="D21" s="18"/>
      <c r="E21" s="16" t="s">
        <v>81</v>
      </c>
      <c r="F21" s="197">
        <v>15000</v>
      </c>
      <c r="G21" s="197">
        <v>15000</v>
      </c>
    </row>
    <row r="22" spans="1:7" ht="31.5">
      <c r="A22" s="148"/>
      <c r="B22" s="9"/>
      <c r="C22" s="15" t="s">
        <v>45</v>
      </c>
      <c r="D22" s="11"/>
      <c r="E22" s="16" t="s">
        <v>12</v>
      </c>
      <c r="F22" s="197">
        <v>15000</v>
      </c>
      <c r="G22" s="197">
        <v>15000</v>
      </c>
    </row>
    <row r="23" spans="1:7" ht="15.75">
      <c r="A23" s="148"/>
      <c r="B23" s="17"/>
      <c r="C23" s="15"/>
      <c r="D23" s="20">
        <v>800</v>
      </c>
      <c r="E23" s="16" t="s">
        <v>24</v>
      </c>
      <c r="F23" s="197">
        <v>15000</v>
      </c>
      <c r="G23" s="197">
        <v>15000</v>
      </c>
    </row>
    <row r="24" spans="1:7" ht="15.75">
      <c r="A24" s="148"/>
      <c r="B24" s="9">
        <v>113</v>
      </c>
      <c r="C24" s="23"/>
      <c r="D24" s="11"/>
      <c r="E24" s="12" t="s">
        <v>4</v>
      </c>
      <c r="F24" s="196">
        <f>F26</f>
        <v>20000</v>
      </c>
      <c r="G24" s="196">
        <f>G26</f>
        <v>20000</v>
      </c>
    </row>
    <row r="25" spans="1:7" ht="15.75">
      <c r="A25" s="148"/>
      <c r="B25" s="9"/>
      <c r="C25" s="18">
        <v>8000000000</v>
      </c>
      <c r="D25" s="18"/>
      <c r="E25" s="16" t="s">
        <v>81</v>
      </c>
      <c r="F25" s="197">
        <v>20000</v>
      </c>
      <c r="G25" s="197">
        <v>20000</v>
      </c>
    </row>
    <row r="26" spans="1:7" ht="31.5" customHeight="1">
      <c r="A26" s="148"/>
      <c r="B26" s="18"/>
      <c r="C26" s="15" t="s">
        <v>47</v>
      </c>
      <c r="D26" s="18"/>
      <c r="E26" s="62" t="s">
        <v>25</v>
      </c>
      <c r="F26" s="197">
        <v>20000</v>
      </c>
      <c r="G26" s="197">
        <v>20000</v>
      </c>
    </row>
    <row r="27" spans="1:8" s="2" customFormat="1" ht="15" customHeight="1">
      <c r="A27" s="148"/>
      <c r="B27" s="18"/>
      <c r="C27" s="15"/>
      <c r="D27" s="18">
        <v>800</v>
      </c>
      <c r="E27" s="22" t="s">
        <v>24</v>
      </c>
      <c r="F27" s="197">
        <v>20000</v>
      </c>
      <c r="G27" s="197">
        <v>20000</v>
      </c>
      <c r="H27" s="34"/>
    </row>
    <row r="28" spans="1:8" s="2" customFormat="1" ht="31.5">
      <c r="A28" s="148"/>
      <c r="B28" s="9">
        <v>300</v>
      </c>
      <c r="C28" s="15"/>
      <c r="D28" s="18"/>
      <c r="E28" s="12" t="s">
        <v>17</v>
      </c>
      <c r="F28" s="196">
        <f>F29+F41</f>
        <v>103000</v>
      </c>
      <c r="G28" s="196">
        <f>G29+G41</f>
        <v>110000</v>
      </c>
      <c r="H28" s="34"/>
    </row>
    <row r="29" spans="1:8" s="2" customFormat="1" ht="63">
      <c r="A29" s="148"/>
      <c r="B29" s="9">
        <v>309</v>
      </c>
      <c r="C29" s="15"/>
      <c r="D29" s="147"/>
      <c r="E29" s="151" t="s">
        <v>140</v>
      </c>
      <c r="F29" s="198">
        <v>6500</v>
      </c>
      <c r="G29" s="198">
        <v>8500</v>
      </c>
      <c r="H29" s="34"/>
    </row>
    <row r="30" spans="1:8" s="2" customFormat="1" ht="110.25">
      <c r="A30" s="148"/>
      <c r="B30" s="9"/>
      <c r="C30" s="152" t="s">
        <v>141</v>
      </c>
      <c r="D30" s="153"/>
      <c r="E30" s="154" t="s">
        <v>142</v>
      </c>
      <c r="F30" s="199">
        <f>F31+F37</f>
        <v>6500</v>
      </c>
      <c r="G30" s="199">
        <f>G31+G37</f>
        <v>8500</v>
      </c>
      <c r="H30" s="34"/>
    </row>
    <row r="31" spans="1:8" s="2" customFormat="1" ht="31.5">
      <c r="A31" s="148"/>
      <c r="B31" s="9"/>
      <c r="C31" s="152" t="s">
        <v>143</v>
      </c>
      <c r="D31" s="153"/>
      <c r="E31" s="154" t="s">
        <v>144</v>
      </c>
      <c r="F31" s="199">
        <f>F32</f>
        <v>3500</v>
      </c>
      <c r="G31" s="199">
        <f>G32</f>
        <v>3500</v>
      </c>
      <c r="H31" s="34"/>
    </row>
    <row r="32" spans="1:8" s="2" customFormat="1" ht="47.25">
      <c r="A32" s="148"/>
      <c r="B32" s="9"/>
      <c r="C32" s="155" t="s">
        <v>145</v>
      </c>
      <c r="D32" s="156"/>
      <c r="E32" s="157" t="s">
        <v>146</v>
      </c>
      <c r="F32" s="200">
        <f>F33+F35</f>
        <v>3500</v>
      </c>
      <c r="G32" s="200">
        <f>G33+G35</f>
        <v>3500</v>
      </c>
      <c r="H32" s="34"/>
    </row>
    <row r="33" spans="1:8" s="2" customFormat="1" ht="15.75">
      <c r="A33" s="148"/>
      <c r="B33" s="9"/>
      <c r="C33" s="155" t="s">
        <v>173</v>
      </c>
      <c r="D33" s="156"/>
      <c r="E33" s="157" t="s">
        <v>154</v>
      </c>
      <c r="F33" s="200">
        <v>3000</v>
      </c>
      <c r="G33" s="201">
        <v>3000</v>
      </c>
      <c r="H33" s="34"/>
    </row>
    <row r="34" spans="1:8" s="2" customFormat="1" ht="47.25">
      <c r="A34" s="148"/>
      <c r="B34" s="9"/>
      <c r="C34" s="155"/>
      <c r="D34" s="158">
        <v>200</v>
      </c>
      <c r="E34" s="159" t="s">
        <v>148</v>
      </c>
      <c r="F34" s="200">
        <v>3000</v>
      </c>
      <c r="G34" s="150">
        <v>3000</v>
      </c>
      <c r="H34" s="34"/>
    </row>
    <row r="35" spans="1:8" s="2" customFormat="1" ht="31.5">
      <c r="A35" s="148"/>
      <c r="B35" s="9"/>
      <c r="C35" s="155" t="s">
        <v>174</v>
      </c>
      <c r="D35" s="156"/>
      <c r="E35" s="157" t="s">
        <v>147</v>
      </c>
      <c r="F35" s="200">
        <v>500</v>
      </c>
      <c r="G35" s="150">
        <v>500</v>
      </c>
      <c r="H35" s="34"/>
    </row>
    <row r="36" spans="1:8" s="2" customFormat="1" ht="47.25">
      <c r="A36" s="148"/>
      <c r="B36" s="9"/>
      <c r="C36" s="155"/>
      <c r="D36" s="158">
        <v>200</v>
      </c>
      <c r="E36" s="159" t="s">
        <v>148</v>
      </c>
      <c r="F36" s="200">
        <v>500</v>
      </c>
      <c r="G36" s="150">
        <v>500</v>
      </c>
      <c r="H36" s="34"/>
    </row>
    <row r="37" spans="1:8" s="2" customFormat="1" ht="47.25">
      <c r="A37" s="148"/>
      <c r="B37" s="9"/>
      <c r="C37" s="152" t="s">
        <v>149</v>
      </c>
      <c r="D37" s="153"/>
      <c r="E37" s="154" t="s">
        <v>150</v>
      </c>
      <c r="F37" s="199">
        <f>F39</f>
        <v>3000</v>
      </c>
      <c r="G37" s="199">
        <f>G39</f>
        <v>5000</v>
      </c>
      <c r="H37" s="34"/>
    </row>
    <row r="38" spans="1:8" s="2" customFormat="1" ht="47.25">
      <c r="A38" s="148"/>
      <c r="B38" s="9"/>
      <c r="C38" s="155" t="s">
        <v>155</v>
      </c>
      <c r="D38" s="156"/>
      <c r="E38" s="157" t="s">
        <v>156</v>
      </c>
      <c r="F38" s="200">
        <v>3000</v>
      </c>
      <c r="G38" s="150">
        <v>5000</v>
      </c>
      <c r="H38" s="34"/>
    </row>
    <row r="39" spans="1:8" s="2" customFormat="1" ht="15.75">
      <c r="A39" s="148"/>
      <c r="B39" s="9"/>
      <c r="C39" s="155" t="s">
        <v>172</v>
      </c>
      <c r="D39" s="156"/>
      <c r="E39" s="157" t="s">
        <v>157</v>
      </c>
      <c r="F39" s="200">
        <v>3000</v>
      </c>
      <c r="G39" s="150">
        <v>5000</v>
      </c>
      <c r="H39" s="34"/>
    </row>
    <row r="40" spans="1:8" s="2" customFormat="1" ht="47.25">
      <c r="A40" s="148"/>
      <c r="B40" s="9"/>
      <c r="C40" s="160"/>
      <c r="D40" s="158">
        <v>200</v>
      </c>
      <c r="E40" s="159" t="s">
        <v>148</v>
      </c>
      <c r="F40" s="149">
        <v>3000</v>
      </c>
      <c r="G40" s="150">
        <v>5000</v>
      </c>
      <c r="H40" s="34"/>
    </row>
    <row r="41" spans="1:8" s="2" customFormat="1" ht="18" customHeight="1">
      <c r="A41" s="148"/>
      <c r="B41" s="9">
        <v>310</v>
      </c>
      <c r="C41" s="10"/>
      <c r="D41" s="14"/>
      <c r="E41" s="12" t="s">
        <v>26</v>
      </c>
      <c r="F41" s="196">
        <f>F42</f>
        <v>96500</v>
      </c>
      <c r="G41" s="196">
        <f>G42</f>
        <v>101500</v>
      </c>
      <c r="H41" s="34"/>
    </row>
    <row r="42" spans="1:8" s="2" customFormat="1" ht="40.5" customHeight="1">
      <c r="A42" s="148"/>
      <c r="B42" s="9"/>
      <c r="C42" s="152" t="s">
        <v>120</v>
      </c>
      <c r="D42" s="27"/>
      <c r="E42" s="161" t="s">
        <v>121</v>
      </c>
      <c r="F42" s="202">
        <f>F43+F52</f>
        <v>96500</v>
      </c>
      <c r="G42" s="202">
        <f>G43+G52</f>
        <v>101500</v>
      </c>
      <c r="H42" s="34"/>
    </row>
    <row r="43" spans="1:8" s="2" customFormat="1" ht="44.25" customHeight="1">
      <c r="A43" s="148"/>
      <c r="B43" s="9"/>
      <c r="C43" s="152" t="s">
        <v>122</v>
      </c>
      <c r="D43" s="27"/>
      <c r="E43" s="163" t="s">
        <v>123</v>
      </c>
      <c r="F43" s="202">
        <f>F44+F49</f>
        <v>1500</v>
      </c>
      <c r="G43" s="202">
        <f>G44+G49</f>
        <v>6500</v>
      </c>
      <c r="H43" s="34"/>
    </row>
    <row r="44" spans="1:8" s="2" customFormat="1" ht="18" customHeight="1">
      <c r="A44" s="148"/>
      <c r="B44" s="9"/>
      <c r="C44" s="155" t="s">
        <v>124</v>
      </c>
      <c r="D44" s="156"/>
      <c r="E44" s="157" t="s">
        <v>125</v>
      </c>
      <c r="F44" s="200">
        <f>F45+F47</f>
        <v>500</v>
      </c>
      <c r="G44" s="200">
        <f>G45+G47</f>
        <v>5500</v>
      </c>
      <c r="H44" s="34"/>
    </row>
    <row r="45" spans="1:8" s="2" customFormat="1" ht="18" customHeight="1">
      <c r="A45" s="148"/>
      <c r="B45" s="9"/>
      <c r="C45" s="155" t="s">
        <v>171</v>
      </c>
      <c r="D45" s="156"/>
      <c r="E45" s="157" t="s">
        <v>126</v>
      </c>
      <c r="F45" s="200">
        <v>500</v>
      </c>
      <c r="G45" s="150">
        <v>500</v>
      </c>
      <c r="H45" s="34"/>
    </row>
    <row r="46" spans="1:8" s="2" customFormat="1" ht="18" customHeight="1">
      <c r="A46" s="148"/>
      <c r="B46" s="9"/>
      <c r="C46" s="155"/>
      <c r="D46" s="158">
        <v>200</v>
      </c>
      <c r="E46" s="24" t="s">
        <v>127</v>
      </c>
      <c r="F46" s="200">
        <v>500</v>
      </c>
      <c r="G46" s="150">
        <v>500</v>
      </c>
      <c r="H46" s="34"/>
    </row>
    <row r="47" spans="1:8" s="2" customFormat="1" ht="18" customHeight="1">
      <c r="A47" s="148"/>
      <c r="B47" s="9"/>
      <c r="C47" s="155" t="s">
        <v>170</v>
      </c>
      <c r="D47" s="156"/>
      <c r="E47" s="157" t="s">
        <v>128</v>
      </c>
      <c r="F47" s="200">
        <v>0</v>
      </c>
      <c r="G47" s="150">
        <v>5000</v>
      </c>
      <c r="H47" s="34"/>
    </row>
    <row r="48" spans="1:8" s="2" customFormat="1" ht="18" customHeight="1">
      <c r="A48" s="148"/>
      <c r="B48" s="9"/>
      <c r="C48" s="155"/>
      <c r="D48" s="158">
        <v>200</v>
      </c>
      <c r="E48" s="24" t="s">
        <v>127</v>
      </c>
      <c r="F48" s="200">
        <v>0</v>
      </c>
      <c r="G48" s="150">
        <v>5000</v>
      </c>
      <c r="H48" s="34"/>
    </row>
    <row r="49" spans="1:8" s="2" customFormat="1" ht="18" customHeight="1">
      <c r="A49" s="148"/>
      <c r="B49" s="9"/>
      <c r="C49" s="155" t="s">
        <v>129</v>
      </c>
      <c r="D49" s="156"/>
      <c r="E49" s="157" t="s">
        <v>130</v>
      </c>
      <c r="F49" s="200">
        <f>F50</f>
        <v>1000</v>
      </c>
      <c r="G49" s="150">
        <v>1000</v>
      </c>
      <c r="H49" s="34"/>
    </row>
    <row r="50" spans="1:8" s="2" customFormat="1" ht="18" customHeight="1">
      <c r="A50" s="148"/>
      <c r="B50" s="9"/>
      <c r="C50" s="155" t="s">
        <v>169</v>
      </c>
      <c r="D50" s="156"/>
      <c r="E50" s="157" t="s">
        <v>131</v>
      </c>
      <c r="F50" s="200">
        <v>1000</v>
      </c>
      <c r="G50" s="201">
        <v>1000</v>
      </c>
      <c r="H50" s="34"/>
    </row>
    <row r="51" spans="1:8" s="2" customFormat="1" ht="18" customHeight="1">
      <c r="A51" s="148"/>
      <c r="B51" s="9"/>
      <c r="C51" s="155"/>
      <c r="D51" s="158">
        <v>200</v>
      </c>
      <c r="E51" s="164" t="s">
        <v>127</v>
      </c>
      <c r="F51" s="149">
        <v>1000</v>
      </c>
      <c r="G51" s="150">
        <v>1000</v>
      </c>
      <c r="H51" s="34"/>
    </row>
    <row r="52" spans="1:8" s="2" customFormat="1" ht="28.5" customHeight="1">
      <c r="A52" s="148"/>
      <c r="B52" s="9"/>
      <c r="C52" s="152" t="s">
        <v>132</v>
      </c>
      <c r="D52" s="153"/>
      <c r="E52" s="165" t="s">
        <v>133</v>
      </c>
      <c r="F52" s="199">
        <f>F53</f>
        <v>95000</v>
      </c>
      <c r="G52" s="199">
        <f>G53</f>
        <v>95000</v>
      </c>
      <c r="H52" s="34"/>
    </row>
    <row r="53" spans="1:8" s="2" customFormat="1" ht="18" customHeight="1">
      <c r="A53" s="148"/>
      <c r="B53" s="9"/>
      <c r="C53" s="155" t="s">
        <v>134</v>
      </c>
      <c r="D53" s="153"/>
      <c r="E53" s="166" t="s">
        <v>135</v>
      </c>
      <c r="F53" s="199">
        <f>F54+F56+F58+F60</f>
        <v>95000</v>
      </c>
      <c r="G53" s="199">
        <f>G54+G56+G58+G60</f>
        <v>95000</v>
      </c>
      <c r="H53" s="34"/>
    </row>
    <row r="54" spans="1:8" s="2" customFormat="1" ht="18" customHeight="1">
      <c r="A54" s="148"/>
      <c r="B54" s="9"/>
      <c r="C54" s="155" t="s">
        <v>168</v>
      </c>
      <c r="D54" s="153"/>
      <c r="E54" s="157" t="s">
        <v>136</v>
      </c>
      <c r="F54" s="200">
        <v>50000</v>
      </c>
      <c r="G54" s="150">
        <v>50000</v>
      </c>
      <c r="H54" s="34"/>
    </row>
    <row r="55" spans="1:8" s="2" customFormat="1" ht="18" customHeight="1">
      <c r="A55" s="148"/>
      <c r="B55" s="9"/>
      <c r="C55" s="155"/>
      <c r="D55" s="158">
        <v>200</v>
      </c>
      <c r="E55" s="164" t="s">
        <v>127</v>
      </c>
      <c r="F55" s="200">
        <v>50000</v>
      </c>
      <c r="G55" s="150">
        <v>50000</v>
      </c>
      <c r="H55" s="34"/>
    </row>
    <row r="56" spans="1:8" s="2" customFormat="1" ht="18" customHeight="1">
      <c r="A56" s="148"/>
      <c r="B56" s="9"/>
      <c r="C56" s="155" t="s">
        <v>167</v>
      </c>
      <c r="D56" s="153"/>
      <c r="E56" s="157" t="s">
        <v>137</v>
      </c>
      <c r="F56" s="200">
        <v>25000</v>
      </c>
      <c r="G56" s="150">
        <v>25000</v>
      </c>
      <c r="H56" s="34"/>
    </row>
    <row r="57" spans="1:8" s="2" customFormat="1" ht="18" customHeight="1">
      <c r="A57" s="148"/>
      <c r="B57" s="9"/>
      <c r="C57" s="155"/>
      <c r="D57" s="158">
        <v>200</v>
      </c>
      <c r="E57" s="164" t="s">
        <v>127</v>
      </c>
      <c r="F57" s="200">
        <v>25000</v>
      </c>
      <c r="G57" s="150">
        <v>25000</v>
      </c>
      <c r="H57" s="34"/>
    </row>
    <row r="58" spans="1:8" s="2" customFormat="1" ht="18" customHeight="1">
      <c r="A58" s="148"/>
      <c r="B58" s="9"/>
      <c r="C58" s="155" t="s">
        <v>166</v>
      </c>
      <c r="D58" s="153"/>
      <c r="E58" s="157" t="s">
        <v>138</v>
      </c>
      <c r="F58" s="200">
        <v>10000</v>
      </c>
      <c r="G58" s="150">
        <v>10000</v>
      </c>
      <c r="H58" s="34"/>
    </row>
    <row r="59" spans="1:8" s="2" customFormat="1" ht="47.25">
      <c r="A59" s="148"/>
      <c r="B59" s="9"/>
      <c r="C59" s="155"/>
      <c r="D59" s="158">
        <v>200</v>
      </c>
      <c r="E59" s="24" t="s">
        <v>127</v>
      </c>
      <c r="F59" s="200">
        <v>10000</v>
      </c>
      <c r="G59" s="150">
        <v>10000</v>
      </c>
      <c r="H59" s="34"/>
    </row>
    <row r="60" spans="1:8" s="2" customFormat="1" ht="31.5">
      <c r="A60" s="148"/>
      <c r="B60" s="9"/>
      <c r="C60" s="155" t="s">
        <v>165</v>
      </c>
      <c r="D60" s="156"/>
      <c r="E60" s="167" t="s">
        <v>139</v>
      </c>
      <c r="F60" s="200">
        <v>10000</v>
      </c>
      <c r="G60" s="150">
        <v>10000</v>
      </c>
      <c r="H60" s="34"/>
    </row>
    <row r="61" spans="1:8" s="2" customFormat="1" ht="47.25">
      <c r="A61" s="148"/>
      <c r="B61" s="18"/>
      <c r="C61" s="155"/>
      <c r="D61" s="158">
        <v>200</v>
      </c>
      <c r="E61" s="164" t="s">
        <v>127</v>
      </c>
      <c r="F61" s="149">
        <v>10000</v>
      </c>
      <c r="G61" s="150">
        <v>10000</v>
      </c>
      <c r="H61" s="34"/>
    </row>
    <row r="62" spans="1:8" s="2" customFormat="1" ht="17.25" customHeight="1">
      <c r="A62" s="148"/>
      <c r="B62" s="9">
        <v>400</v>
      </c>
      <c r="C62" s="15"/>
      <c r="D62" s="18"/>
      <c r="E62" s="26" t="s">
        <v>23</v>
      </c>
      <c r="F62" s="196">
        <f>F63</f>
        <v>797000</v>
      </c>
      <c r="G62" s="196">
        <f>G63</f>
        <v>836800</v>
      </c>
      <c r="H62" s="34"/>
    </row>
    <row r="63" spans="1:8" s="2" customFormat="1" ht="15.75" customHeight="1">
      <c r="A63" s="148"/>
      <c r="B63" s="9">
        <v>409</v>
      </c>
      <c r="C63" s="15"/>
      <c r="D63" s="18"/>
      <c r="E63" s="59" t="s">
        <v>35</v>
      </c>
      <c r="F63" s="196">
        <f>F67+F69</f>
        <v>797000</v>
      </c>
      <c r="G63" s="196">
        <f>G67+G69</f>
        <v>836800</v>
      </c>
      <c r="H63" s="34"/>
    </row>
    <row r="64" spans="1:8" s="2" customFormat="1" ht="46.5" customHeight="1">
      <c r="A64" s="148"/>
      <c r="B64" s="9"/>
      <c r="C64" s="168" t="s">
        <v>86</v>
      </c>
      <c r="D64" s="169"/>
      <c r="E64" s="170" t="s">
        <v>85</v>
      </c>
      <c r="F64" s="196">
        <f>F65</f>
        <v>797000</v>
      </c>
      <c r="G64" s="196">
        <f>G65</f>
        <v>836800</v>
      </c>
      <c r="H64" s="34"/>
    </row>
    <row r="65" spans="1:8" s="2" customFormat="1" ht="49.5" customHeight="1">
      <c r="A65" s="148"/>
      <c r="B65" s="9"/>
      <c r="C65" s="171" t="s">
        <v>88</v>
      </c>
      <c r="D65" s="169"/>
      <c r="E65" s="170" t="s">
        <v>87</v>
      </c>
      <c r="F65" s="196">
        <f>F66</f>
        <v>797000</v>
      </c>
      <c r="G65" s="196">
        <f>G66</f>
        <v>836800</v>
      </c>
      <c r="H65" s="34"/>
    </row>
    <row r="66" spans="1:7" ht="31.5" customHeight="1">
      <c r="A66" s="148"/>
      <c r="B66" s="9"/>
      <c r="C66" s="172" t="s">
        <v>90</v>
      </c>
      <c r="D66" s="173"/>
      <c r="E66" s="174" t="s">
        <v>89</v>
      </c>
      <c r="F66" s="197">
        <f>F67+F69</f>
        <v>797000</v>
      </c>
      <c r="G66" s="197">
        <f>G67+G69</f>
        <v>836800</v>
      </c>
    </row>
    <row r="67" spans="1:7" ht="47.25">
      <c r="A67" s="148"/>
      <c r="B67" s="9"/>
      <c r="C67" s="56" t="s">
        <v>49</v>
      </c>
      <c r="D67" s="175"/>
      <c r="E67" s="176" t="s">
        <v>48</v>
      </c>
      <c r="F67" s="197">
        <v>420000</v>
      </c>
      <c r="G67" s="197">
        <v>440000</v>
      </c>
    </row>
    <row r="68" spans="1:7" ht="31.5" customHeight="1">
      <c r="A68" s="148"/>
      <c r="B68" s="9"/>
      <c r="C68" s="15"/>
      <c r="D68" s="18">
        <v>200</v>
      </c>
      <c r="E68" s="24" t="s">
        <v>79</v>
      </c>
      <c r="F68" s="197">
        <v>420000</v>
      </c>
      <c r="G68" s="197">
        <v>440000</v>
      </c>
    </row>
    <row r="69" spans="1:7" ht="47.25">
      <c r="A69" s="148"/>
      <c r="B69" s="9"/>
      <c r="C69" s="56" t="s">
        <v>51</v>
      </c>
      <c r="D69" s="18"/>
      <c r="E69" s="176" t="s">
        <v>50</v>
      </c>
      <c r="F69" s="197">
        <v>377000</v>
      </c>
      <c r="G69" s="197">
        <v>396800</v>
      </c>
    </row>
    <row r="70" spans="1:7" ht="33" customHeight="1">
      <c r="A70" s="148"/>
      <c r="B70" s="9"/>
      <c r="C70" s="56"/>
      <c r="D70" s="18">
        <v>200</v>
      </c>
      <c r="E70" s="24" t="s">
        <v>79</v>
      </c>
      <c r="F70" s="197">
        <v>377000</v>
      </c>
      <c r="G70" s="197">
        <v>396800</v>
      </c>
    </row>
    <row r="71" spans="1:7" ht="15.75">
      <c r="A71" s="148"/>
      <c r="B71" s="9">
        <v>500</v>
      </c>
      <c r="C71" s="15"/>
      <c r="D71" s="14"/>
      <c r="E71" s="12" t="s">
        <v>15</v>
      </c>
      <c r="F71" s="196">
        <f>F72+F80</f>
        <v>454600</v>
      </c>
      <c r="G71" s="196">
        <f>G72+G80</f>
        <v>454600</v>
      </c>
    </row>
    <row r="72" spans="1:7" ht="15.75" customHeight="1">
      <c r="A72" s="177"/>
      <c r="B72" s="9">
        <v>502</v>
      </c>
      <c r="C72" s="10"/>
      <c r="D72" s="14"/>
      <c r="E72" s="12" t="s">
        <v>14</v>
      </c>
      <c r="F72" s="196">
        <f>F76+F78</f>
        <v>100000</v>
      </c>
      <c r="G72" s="196">
        <f>G76+G78</f>
        <v>100000</v>
      </c>
    </row>
    <row r="73" spans="1:7" ht="48.75" customHeight="1">
      <c r="A73" s="177"/>
      <c r="B73" s="9"/>
      <c r="C73" s="10"/>
      <c r="D73" s="169"/>
      <c r="E73" s="170" t="s">
        <v>85</v>
      </c>
      <c r="F73" s="196">
        <f>F74</f>
        <v>100000</v>
      </c>
      <c r="G73" s="196">
        <f>G74</f>
        <v>100000</v>
      </c>
    </row>
    <row r="74" spans="1:7" ht="65.25" customHeight="1">
      <c r="A74" s="177"/>
      <c r="B74" s="9"/>
      <c r="C74" s="168" t="s">
        <v>86</v>
      </c>
      <c r="D74" s="169"/>
      <c r="E74" s="170" t="s">
        <v>91</v>
      </c>
      <c r="F74" s="196">
        <f>F75</f>
        <v>100000</v>
      </c>
      <c r="G74" s="196">
        <f>G75</f>
        <v>100000</v>
      </c>
    </row>
    <row r="75" spans="1:7" ht="33.75" customHeight="1">
      <c r="A75" s="177"/>
      <c r="B75" s="9"/>
      <c r="C75" s="168" t="s">
        <v>92</v>
      </c>
      <c r="D75" s="173"/>
      <c r="E75" s="174" t="s">
        <v>93</v>
      </c>
      <c r="F75" s="196">
        <f>F76+F78</f>
        <v>100000</v>
      </c>
      <c r="G75" s="196">
        <f>G76+G78</f>
        <v>100000</v>
      </c>
    </row>
    <row r="76" spans="1:7" ht="33.75" customHeight="1">
      <c r="A76" s="148"/>
      <c r="B76" s="17"/>
      <c r="C76" s="178" t="s">
        <v>94</v>
      </c>
      <c r="D76" s="18"/>
      <c r="E76" s="57" t="s">
        <v>53</v>
      </c>
      <c r="F76" s="197">
        <v>50000</v>
      </c>
      <c r="G76" s="197">
        <v>50000</v>
      </c>
    </row>
    <row r="77" spans="1:7" ht="47.25">
      <c r="A77" s="148"/>
      <c r="B77" s="17"/>
      <c r="C77" s="56" t="s">
        <v>52</v>
      </c>
      <c r="D77" s="18">
        <v>200</v>
      </c>
      <c r="E77" s="24" t="s">
        <v>79</v>
      </c>
      <c r="F77" s="197">
        <v>50000</v>
      </c>
      <c r="G77" s="197">
        <v>50000</v>
      </c>
    </row>
    <row r="78" spans="1:7" ht="23.25" customHeight="1">
      <c r="A78" s="148"/>
      <c r="B78" s="17"/>
      <c r="C78" s="56"/>
      <c r="D78" s="18"/>
      <c r="E78" s="57" t="s">
        <v>54</v>
      </c>
      <c r="F78" s="197">
        <v>50000</v>
      </c>
      <c r="G78" s="197">
        <v>50000</v>
      </c>
    </row>
    <row r="79" spans="1:7" ht="47.25">
      <c r="A79" s="148"/>
      <c r="B79" s="17"/>
      <c r="C79" s="56" t="s">
        <v>55</v>
      </c>
      <c r="D79" s="18">
        <v>200</v>
      </c>
      <c r="E79" s="24" t="s">
        <v>79</v>
      </c>
      <c r="F79" s="197">
        <v>50000</v>
      </c>
      <c r="G79" s="197">
        <v>50000</v>
      </c>
    </row>
    <row r="80" spans="1:7" ht="15.75">
      <c r="A80" s="148"/>
      <c r="B80" s="9">
        <v>503</v>
      </c>
      <c r="C80" s="56"/>
      <c r="D80" s="14"/>
      <c r="E80" s="27" t="s">
        <v>5</v>
      </c>
      <c r="F80" s="196">
        <f>F84+F86+F88+F91</f>
        <v>354600</v>
      </c>
      <c r="G80" s="196">
        <f>G84+G86+G88+G91</f>
        <v>354600</v>
      </c>
    </row>
    <row r="81" spans="1:7" ht="63">
      <c r="A81" s="148"/>
      <c r="B81" s="9"/>
      <c r="C81" s="179" t="s">
        <v>86</v>
      </c>
      <c r="D81" s="169"/>
      <c r="E81" s="170" t="s">
        <v>161</v>
      </c>
      <c r="F81" s="196">
        <f>F82</f>
        <v>354600</v>
      </c>
      <c r="G81" s="196">
        <f>G82</f>
        <v>354600</v>
      </c>
    </row>
    <row r="82" spans="1:7" ht="15.75">
      <c r="A82" s="148"/>
      <c r="B82" s="9"/>
      <c r="C82" s="171" t="s">
        <v>96</v>
      </c>
      <c r="D82" s="169"/>
      <c r="E82" s="170" t="s">
        <v>95</v>
      </c>
      <c r="F82" s="196">
        <f>F83+F90</f>
        <v>354600</v>
      </c>
      <c r="G82" s="196">
        <f>G83+G90</f>
        <v>354600</v>
      </c>
    </row>
    <row r="83" spans="1:7" ht="15.75">
      <c r="A83" s="148"/>
      <c r="B83" s="9"/>
      <c r="C83" s="172" t="s">
        <v>98</v>
      </c>
      <c r="D83" s="173"/>
      <c r="E83" s="174" t="s">
        <v>97</v>
      </c>
      <c r="F83" s="197">
        <f>F84+F86+F88</f>
        <v>324600</v>
      </c>
      <c r="G83" s="197">
        <f>G84+G86+G88</f>
        <v>324600</v>
      </c>
    </row>
    <row r="84" spans="1:7" ht="31.5" customHeight="1">
      <c r="A84" s="148"/>
      <c r="B84" s="9"/>
      <c r="C84" s="15" t="s">
        <v>60</v>
      </c>
      <c r="D84" s="14"/>
      <c r="E84" s="67" t="s">
        <v>58</v>
      </c>
      <c r="F84" s="197">
        <v>44600</v>
      </c>
      <c r="G84" s="197">
        <v>44600</v>
      </c>
    </row>
    <row r="85" spans="1:7" ht="47.25">
      <c r="A85" s="148"/>
      <c r="B85" s="9"/>
      <c r="C85" s="10"/>
      <c r="D85" s="18">
        <v>200</v>
      </c>
      <c r="E85" s="24" t="s">
        <v>79</v>
      </c>
      <c r="F85" s="197">
        <v>44600</v>
      </c>
      <c r="G85" s="197">
        <v>44600</v>
      </c>
    </row>
    <row r="86" spans="1:7" ht="31.5">
      <c r="A86" s="148"/>
      <c r="B86" s="17"/>
      <c r="C86" s="15" t="s">
        <v>61</v>
      </c>
      <c r="D86" s="18"/>
      <c r="E86" s="87" t="s">
        <v>6</v>
      </c>
      <c r="F86" s="197">
        <v>120000</v>
      </c>
      <c r="G86" s="197">
        <v>120000</v>
      </c>
    </row>
    <row r="87" spans="1:7" ht="47.25">
      <c r="A87" s="148"/>
      <c r="B87" s="17"/>
      <c r="C87" s="15"/>
      <c r="D87" s="18">
        <v>200</v>
      </c>
      <c r="E87" s="24" t="s">
        <v>79</v>
      </c>
      <c r="F87" s="197">
        <v>120000</v>
      </c>
      <c r="G87" s="197">
        <v>120000</v>
      </c>
    </row>
    <row r="88" spans="1:7" ht="31.5">
      <c r="A88" s="148"/>
      <c r="B88" s="17"/>
      <c r="C88" s="15" t="s">
        <v>62</v>
      </c>
      <c r="D88" s="18"/>
      <c r="E88" s="67" t="s">
        <v>59</v>
      </c>
      <c r="F88" s="197">
        <v>160000</v>
      </c>
      <c r="G88" s="197">
        <v>160000</v>
      </c>
    </row>
    <row r="89" spans="1:7" ht="47.25">
      <c r="A89" s="148"/>
      <c r="B89" s="17"/>
      <c r="C89" s="15"/>
      <c r="D89" s="18">
        <v>200</v>
      </c>
      <c r="E89" s="24" t="s">
        <v>79</v>
      </c>
      <c r="F89" s="197">
        <v>160000</v>
      </c>
      <c r="G89" s="197">
        <v>160000</v>
      </c>
    </row>
    <row r="90" spans="1:7" ht="30.75" customHeight="1">
      <c r="A90" s="148"/>
      <c r="B90" s="17"/>
      <c r="C90" s="172" t="s">
        <v>100</v>
      </c>
      <c r="D90" s="173"/>
      <c r="E90" s="174" t="s">
        <v>99</v>
      </c>
      <c r="F90" s="197">
        <v>30000</v>
      </c>
      <c r="G90" s="197">
        <v>30000</v>
      </c>
    </row>
    <row r="91" spans="1:7" ht="15.75">
      <c r="A91" s="148"/>
      <c r="B91" s="17"/>
      <c r="C91" s="15" t="s">
        <v>63</v>
      </c>
      <c r="D91" s="18"/>
      <c r="E91" s="24" t="s">
        <v>74</v>
      </c>
      <c r="F91" s="197">
        <v>30000</v>
      </c>
      <c r="G91" s="197">
        <v>30000</v>
      </c>
    </row>
    <row r="92" spans="1:7" ht="33" customHeight="1">
      <c r="A92" s="148"/>
      <c r="B92" s="17"/>
      <c r="C92" s="15"/>
      <c r="D92" s="18">
        <v>200</v>
      </c>
      <c r="E92" s="24" t="s">
        <v>79</v>
      </c>
      <c r="F92" s="197">
        <v>30000</v>
      </c>
      <c r="G92" s="197">
        <v>30000</v>
      </c>
    </row>
    <row r="93" spans="1:7" ht="15.75">
      <c r="A93" s="148"/>
      <c r="B93" s="9">
        <v>800</v>
      </c>
      <c r="C93" s="15"/>
      <c r="D93" s="14"/>
      <c r="E93" s="12" t="s">
        <v>18</v>
      </c>
      <c r="F93" s="196">
        <f>F94</f>
        <v>2191000</v>
      </c>
      <c r="G93" s="196">
        <f>G94</f>
        <v>1891000</v>
      </c>
    </row>
    <row r="94" spans="1:7" ht="15.75">
      <c r="A94" s="148"/>
      <c r="B94" s="9">
        <v>801</v>
      </c>
      <c r="C94" s="10"/>
      <c r="D94" s="14"/>
      <c r="E94" s="12" t="s">
        <v>7</v>
      </c>
      <c r="F94" s="196">
        <f>F97+F100+F103+F109</f>
        <v>2191000</v>
      </c>
      <c r="G94" s="196">
        <f>G97+G100+G103+G105+G109</f>
        <v>1891000</v>
      </c>
    </row>
    <row r="95" spans="1:7" ht="49.5" customHeight="1">
      <c r="A95" s="148"/>
      <c r="B95" s="9"/>
      <c r="C95" s="182" t="s">
        <v>102</v>
      </c>
      <c r="D95" s="180"/>
      <c r="E95" s="181" t="s">
        <v>101</v>
      </c>
      <c r="F95" s="196">
        <f>F96+F99+F102+F105+F108</f>
        <v>2191000</v>
      </c>
      <c r="G95" s="196">
        <f>G96+G99+G102+G105+G108</f>
        <v>1765000</v>
      </c>
    </row>
    <row r="96" spans="1:7" ht="43.5" customHeight="1">
      <c r="A96" s="148"/>
      <c r="B96" s="9"/>
      <c r="C96" s="184" t="s">
        <v>104</v>
      </c>
      <c r="D96" s="180"/>
      <c r="E96" s="183" t="s">
        <v>103</v>
      </c>
      <c r="F96" s="197">
        <v>1803000</v>
      </c>
      <c r="G96" s="203">
        <v>1595000</v>
      </c>
    </row>
    <row r="97" spans="1:7" ht="47.25">
      <c r="A97" s="148"/>
      <c r="B97" s="9"/>
      <c r="C97" s="15" t="s">
        <v>65</v>
      </c>
      <c r="D97" s="18"/>
      <c r="E97" s="16" t="s">
        <v>64</v>
      </c>
      <c r="F97" s="197">
        <v>1803000</v>
      </c>
      <c r="G97" s="203">
        <v>1595000</v>
      </c>
    </row>
    <row r="98" spans="1:7" ht="47.25">
      <c r="A98" s="148"/>
      <c r="B98" s="9"/>
      <c r="C98" s="15"/>
      <c r="D98" s="185">
        <v>600</v>
      </c>
      <c r="E98" s="24" t="s">
        <v>21</v>
      </c>
      <c r="F98" s="197">
        <v>1803000</v>
      </c>
      <c r="G98" s="203">
        <v>1595000</v>
      </c>
    </row>
    <row r="99" spans="1:7" ht="33" customHeight="1">
      <c r="A99" s="148"/>
      <c r="B99" s="9"/>
      <c r="C99" s="172" t="s">
        <v>106</v>
      </c>
      <c r="D99" s="173"/>
      <c r="E99" s="174" t="s">
        <v>105</v>
      </c>
      <c r="F99" s="197">
        <v>328000</v>
      </c>
      <c r="G99" s="203">
        <v>14000</v>
      </c>
    </row>
    <row r="100" spans="1:7" ht="47.25">
      <c r="A100" s="148"/>
      <c r="B100" s="9"/>
      <c r="C100" s="15" t="s">
        <v>164</v>
      </c>
      <c r="D100" s="18"/>
      <c r="E100" s="16" t="s">
        <v>66</v>
      </c>
      <c r="F100" s="197">
        <v>328000</v>
      </c>
      <c r="G100" s="203">
        <v>140000</v>
      </c>
    </row>
    <row r="101" spans="1:7" ht="47.25">
      <c r="A101" s="148"/>
      <c r="B101" s="9"/>
      <c r="C101" s="15"/>
      <c r="D101" s="185">
        <v>600</v>
      </c>
      <c r="E101" s="24" t="s">
        <v>21</v>
      </c>
      <c r="F101" s="197">
        <v>328000</v>
      </c>
      <c r="G101" s="203">
        <v>140000</v>
      </c>
    </row>
    <row r="102" spans="1:7" ht="46.5" customHeight="1">
      <c r="A102" s="148"/>
      <c r="B102" s="9"/>
      <c r="C102" s="172" t="s">
        <v>108</v>
      </c>
      <c r="D102" s="173"/>
      <c r="E102" s="174" t="s">
        <v>107</v>
      </c>
      <c r="F102" s="197">
        <v>10000</v>
      </c>
      <c r="G102" s="203">
        <v>10000</v>
      </c>
    </row>
    <row r="103" spans="1:7" ht="47.25">
      <c r="A103" s="148"/>
      <c r="B103" s="9"/>
      <c r="C103" s="15" t="s">
        <v>163</v>
      </c>
      <c r="D103" s="14"/>
      <c r="E103" s="16" t="s">
        <v>67</v>
      </c>
      <c r="F103" s="197">
        <v>10000</v>
      </c>
      <c r="G103" s="203">
        <v>10000</v>
      </c>
    </row>
    <row r="104" spans="1:7" ht="47.25">
      <c r="A104" s="148"/>
      <c r="B104" s="9"/>
      <c r="C104" s="10"/>
      <c r="D104" s="185">
        <v>600</v>
      </c>
      <c r="E104" s="24" t="s">
        <v>21</v>
      </c>
      <c r="F104" s="197">
        <v>10000</v>
      </c>
      <c r="G104" s="203">
        <v>10000</v>
      </c>
    </row>
    <row r="105" spans="1:7" ht="47.25">
      <c r="A105" s="148"/>
      <c r="B105" s="9"/>
      <c r="C105" s="172" t="s">
        <v>110</v>
      </c>
      <c r="D105" s="173"/>
      <c r="E105" s="174" t="s">
        <v>109</v>
      </c>
      <c r="F105" s="197">
        <v>0</v>
      </c>
      <c r="G105" s="203">
        <v>86000</v>
      </c>
    </row>
    <row r="106" spans="1:7" ht="47.25">
      <c r="A106" s="148"/>
      <c r="B106" s="9"/>
      <c r="C106" s="15" t="s">
        <v>82</v>
      </c>
      <c r="D106" s="185"/>
      <c r="E106" s="24" t="s">
        <v>83</v>
      </c>
      <c r="F106" s="197">
        <v>0</v>
      </c>
      <c r="G106" s="203">
        <v>86000</v>
      </c>
    </row>
    <row r="107" spans="1:7" ht="47.25">
      <c r="A107" s="148"/>
      <c r="B107" s="9"/>
      <c r="C107" s="186"/>
      <c r="D107" s="185">
        <v>600</v>
      </c>
      <c r="E107" s="24" t="s">
        <v>21</v>
      </c>
      <c r="F107" s="197">
        <v>0</v>
      </c>
      <c r="G107" s="203">
        <v>86000</v>
      </c>
    </row>
    <row r="108" spans="1:7" ht="58.5" customHeight="1">
      <c r="A108" s="148"/>
      <c r="B108" s="9"/>
      <c r="C108" s="172" t="s">
        <v>112</v>
      </c>
      <c r="D108" s="173"/>
      <c r="E108" s="174" t="s">
        <v>111</v>
      </c>
      <c r="F108" s="197">
        <v>50000</v>
      </c>
      <c r="G108" s="203">
        <v>60000</v>
      </c>
    </row>
    <row r="109" spans="1:7" ht="45.75" customHeight="1">
      <c r="A109" s="148"/>
      <c r="B109" s="17"/>
      <c r="C109" s="15" t="s">
        <v>162</v>
      </c>
      <c r="D109" s="18"/>
      <c r="E109" s="67" t="s">
        <v>68</v>
      </c>
      <c r="F109" s="197">
        <v>50000</v>
      </c>
      <c r="G109" s="203">
        <v>60000</v>
      </c>
    </row>
    <row r="110" spans="1:7" ht="47.25">
      <c r="A110" s="148"/>
      <c r="B110" s="17"/>
      <c r="C110" s="187"/>
      <c r="D110" s="185">
        <v>600</v>
      </c>
      <c r="E110" s="24" t="s">
        <v>21</v>
      </c>
      <c r="F110" s="197">
        <v>50000</v>
      </c>
      <c r="G110" s="203">
        <v>60000</v>
      </c>
    </row>
    <row r="111" spans="1:7" ht="15.75">
      <c r="A111" s="148"/>
      <c r="B111" s="9">
        <v>1000</v>
      </c>
      <c r="C111" s="15"/>
      <c r="D111" s="20"/>
      <c r="E111" s="12" t="s">
        <v>19</v>
      </c>
      <c r="F111" s="196">
        <f>F112+F116</f>
        <v>110800</v>
      </c>
      <c r="G111" s="196">
        <f>G112+G116</f>
        <v>110800</v>
      </c>
    </row>
    <row r="112" spans="1:7" ht="15.75">
      <c r="A112" s="148"/>
      <c r="B112" s="9">
        <v>1001</v>
      </c>
      <c r="C112" s="15"/>
      <c r="D112" s="20"/>
      <c r="E112" s="12" t="s">
        <v>36</v>
      </c>
      <c r="F112" s="196">
        <v>79200</v>
      </c>
      <c r="G112" s="196">
        <v>79200</v>
      </c>
    </row>
    <row r="113" spans="1:7" ht="15.75">
      <c r="A113" s="148"/>
      <c r="B113" s="9"/>
      <c r="C113" s="18">
        <v>8000000000</v>
      </c>
      <c r="D113" s="18"/>
      <c r="E113" s="16" t="s">
        <v>81</v>
      </c>
      <c r="F113" s="197">
        <v>79200</v>
      </c>
      <c r="G113" s="197">
        <v>79200</v>
      </c>
    </row>
    <row r="114" spans="1:7" ht="51.75" customHeight="1">
      <c r="A114" s="148"/>
      <c r="B114" s="9"/>
      <c r="C114" s="15" t="s">
        <v>69</v>
      </c>
      <c r="D114" s="20"/>
      <c r="E114" s="188" t="s">
        <v>37</v>
      </c>
      <c r="F114" s="197">
        <v>79200</v>
      </c>
      <c r="G114" s="197">
        <v>79200</v>
      </c>
    </row>
    <row r="115" spans="1:7" ht="31.5">
      <c r="A115" s="148"/>
      <c r="B115" s="9"/>
      <c r="C115" s="15"/>
      <c r="D115" s="20">
        <v>300</v>
      </c>
      <c r="E115" s="24" t="s">
        <v>22</v>
      </c>
      <c r="F115" s="197">
        <v>79200</v>
      </c>
      <c r="G115" s="197">
        <v>79200</v>
      </c>
    </row>
    <row r="116" spans="1:7" ht="15.75">
      <c r="A116" s="177"/>
      <c r="B116" s="9">
        <v>1003</v>
      </c>
      <c r="C116" s="10"/>
      <c r="D116" s="14"/>
      <c r="E116" s="12" t="s">
        <v>8</v>
      </c>
      <c r="F116" s="196">
        <f>F118</f>
        <v>31600</v>
      </c>
      <c r="G116" s="196">
        <f>G118</f>
        <v>31600</v>
      </c>
    </row>
    <row r="117" spans="1:7" ht="15.75">
      <c r="A117" s="177"/>
      <c r="B117" s="9"/>
      <c r="C117" s="18">
        <v>8000000000</v>
      </c>
      <c r="D117" s="18"/>
      <c r="E117" s="16" t="s">
        <v>81</v>
      </c>
      <c r="F117" s="197">
        <v>31600</v>
      </c>
      <c r="G117" s="197">
        <v>31600</v>
      </c>
    </row>
    <row r="118" spans="1:7" ht="95.25" customHeight="1">
      <c r="A118" s="148"/>
      <c r="B118" s="17"/>
      <c r="C118" s="65" t="s">
        <v>71</v>
      </c>
      <c r="D118" s="18"/>
      <c r="E118" s="16" t="s">
        <v>33</v>
      </c>
      <c r="F118" s="197">
        <f>F119+F120</f>
        <v>31600</v>
      </c>
      <c r="G118" s="197">
        <f>G119+G120</f>
        <v>31600</v>
      </c>
    </row>
    <row r="119" spans="1:7" ht="31.5">
      <c r="A119" s="148"/>
      <c r="B119" s="17"/>
      <c r="C119" s="15"/>
      <c r="D119" s="20">
        <v>300</v>
      </c>
      <c r="E119" s="189" t="s">
        <v>22</v>
      </c>
      <c r="F119" s="197">
        <v>2520</v>
      </c>
      <c r="G119" s="197">
        <v>2520</v>
      </c>
    </row>
    <row r="120" spans="1:7" ht="47.25">
      <c r="A120" s="148"/>
      <c r="B120" s="17"/>
      <c r="C120" s="15"/>
      <c r="D120" s="185">
        <v>600</v>
      </c>
      <c r="E120" s="24" t="s">
        <v>21</v>
      </c>
      <c r="F120" s="197">
        <v>29080</v>
      </c>
      <c r="G120" s="197">
        <v>29080</v>
      </c>
    </row>
    <row r="121" spans="1:7" ht="45.75" customHeight="1">
      <c r="A121" s="70">
        <v>927</v>
      </c>
      <c r="B121" s="9"/>
      <c r="C121" s="10"/>
      <c r="D121" s="190"/>
      <c r="E121" s="26" t="s">
        <v>76</v>
      </c>
      <c r="F121" s="196">
        <v>60720</v>
      </c>
      <c r="G121" s="196">
        <v>60720</v>
      </c>
    </row>
    <row r="122" spans="1:7" ht="15.75">
      <c r="A122" s="70"/>
      <c r="B122" s="13">
        <v>100</v>
      </c>
      <c r="C122" s="14"/>
      <c r="D122" s="14"/>
      <c r="E122" s="12" t="s">
        <v>28</v>
      </c>
      <c r="F122" s="47">
        <v>60720</v>
      </c>
      <c r="G122" s="47">
        <v>60720</v>
      </c>
    </row>
    <row r="123" spans="1:7" ht="78.75">
      <c r="A123" s="148"/>
      <c r="B123" s="9">
        <v>103</v>
      </c>
      <c r="C123" s="15"/>
      <c r="D123" s="20"/>
      <c r="E123" s="12" t="s">
        <v>13</v>
      </c>
      <c r="F123" s="47">
        <v>60720</v>
      </c>
      <c r="G123" s="47">
        <v>60720</v>
      </c>
    </row>
    <row r="124" spans="1:7" ht="15.75">
      <c r="A124" s="148"/>
      <c r="B124" s="9"/>
      <c r="C124" s="18">
        <v>8000000000</v>
      </c>
      <c r="D124" s="18"/>
      <c r="E124" s="16" t="s">
        <v>81</v>
      </c>
      <c r="F124" s="48">
        <v>60720</v>
      </c>
      <c r="G124" s="48">
        <v>60720</v>
      </c>
    </row>
    <row r="125" spans="1:7" ht="31.5">
      <c r="A125" s="148"/>
      <c r="B125" s="17"/>
      <c r="C125" s="66" t="s">
        <v>41</v>
      </c>
      <c r="D125" s="20"/>
      <c r="E125" s="58" t="s">
        <v>34</v>
      </c>
      <c r="F125" s="48">
        <v>60720</v>
      </c>
      <c r="G125" s="48">
        <v>60720</v>
      </c>
    </row>
    <row r="126" spans="1:7" ht="94.5">
      <c r="A126" s="148"/>
      <c r="B126" s="17"/>
      <c r="C126" s="66"/>
      <c r="D126" s="20">
        <v>100</v>
      </c>
      <c r="E126" s="21" t="s">
        <v>38</v>
      </c>
      <c r="F126" s="48">
        <v>60720</v>
      </c>
      <c r="G126" s="48">
        <v>60720</v>
      </c>
    </row>
    <row r="127" spans="1:7" ht="15.75">
      <c r="A127" s="148"/>
      <c r="B127" s="17"/>
      <c r="C127" s="15"/>
      <c r="D127" s="20"/>
      <c r="E127" s="12" t="s">
        <v>30</v>
      </c>
      <c r="F127" s="162">
        <f>F6+F121</f>
        <v>6063600</v>
      </c>
      <c r="G127" s="195">
        <f>G6+G121</f>
        <v>5964400</v>
      </c>
    </row>
    <row r="128" ht="15.75">
      <c r="C128" s="191"/>
    </row>
  </sheetData>
  <sheetProtection/>
  <mergeCells count="8">
    <mergeCell ref="A4:A5"/>
    <mergeCell ref="D4:D5"/>
    <mergeCell ref="E4:E5"/>
    <mergeCell ref="F4:G4"/>
    <mergeCell ref="B2:G2"/>
    <mergeCell ref="B3:F3"/>
    <mergeCell ref="B4:B5"/>
    <mergeCell ref="C4:C5"/>
  </mergeCells>
  <printOptions/>
  <pageMargins left="0.7" right="0.7" top="0.75" bottom="0.75" header="0.3" footer="0.3"/>
  <pageSetup horizontalDpi="300" verticalDpi="300" orientation="portrait" paperSize="9" scale="8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2011-12-27T09:08:12Z</cp:lastPrinted>
  <dcterms:created xsi:type="dcterms:W3CDTF">2006-09-28T05:33:49Z</dcterms:created>
  <dcterms:modified xsi:type="dcterms:W3CDTF">2015-12-29T11:59:29Z</dcterms:modified>
  <cp:category/>
  <cp:version/>
  <cp:contentType/>
  <cp:contentStatus/>
</cp:coreProperties>
</file>