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7875" activeTab="0"/>
  </bookViews>
  <sheets>
    <sheet name="Лист2" sheetId="1" r:id="rId1"/>
    <sheet name="Лист3" sheetId="2" r:id="rId2"/>
  </sheets>
  <definedNames>
    <definedName name="_xlnm.Print_Area" localSheetId="0">'Лист2'!$A$1:$P$143</definedName>
  </definedNames>
  <calcPr fullCalcOnLoad="1"/>
</workbook>
</file>

<file path=xl/sharedStrings.xml><?xml version="1.0" encoding="utf-8"?>
<sst xmlns="http://schemas.openxmlformats.org/spreadsheetml/2006/main" count="187" uniqueCount="73">
  <si>
    <t>администрации Верещагинского</t>
  </si>
  <si>
    <t>муниципального района</t>
  </si>
  <si>
    <t>Характеристика муниципальной программы</t>
  </si>
  <si>
    <t xml:space="preserve">"Энергосбережение и повышение энергетической эффективности в муниципальных учреждениях Верещагинского </t>
  </si>
  <si>
    <t>Объем финансирования  (тыс. руб.)</t>
  </si>
  <si>
    <t>Администратор (главный распорядитель средств)</t>
  </si>
  <si>
    <t>Всего</t>
  </si>
  <si>
    <t>в том числе по годам</t>
  </si>
  <si>
    <t>ед. изм.</t>
  </si>
  <si>
    <t>2016 год</t>
  </si>
  <si>
    <t>2017 год</t>
  </si>
  <si>
    <t>2018 год</t>
  </si>
  <si>
    <t>2019 год</t>
  </si>
  <si>
    <t>2020 год</t>
  </si>
  <si>
    <t>Подпрограмма  1 «Проведение мероприятий в области энергосбережения, направленных на техническое перевооружение систем коммунального хозяйства и утепление зданий муниципальных учреждений»</t>
  </si>
  <si>
    <t>%</t>
  </si>
  <si>
    <t>Бюджет района</t>
  </si>
  <si>
    <t>Федеральный бюджет</t>
  </si>
  <si>
    <t>Краевой бюджет</t>
  </si>
  <si>
    <t>Подпрограмма 2  «Повышение грамотности сотрудников муниципальных учреждений в сфере  сбережения тепловых, электроэнергетических и водных ресурсов»</t>
  </si>
  <si>
    <t>Ед.</t>
  </si>
  <si>
    <t>муниципального района"</t>
  </si>
  <si>
    <t>Бюджет района, в том числе</t>
  </si>
  <si>
    <t>Администрация Верещагинского муниципального  района</t>
  </si>
  <si>
    <t xml:space="preserve">Целевые показатели  муниципальной программы    </t>
  </si>
  <si>
    <t>Наименование показателя</t>
  </si>
  <si>
    <t xml:space="preserve">Основное мероприятие 1.2. Повышение энергетической эффективности систем теплоснабжения муниципальных учреждений   </t>
  </si>
  <si>
    <t xml:space="preserve">Основное мероприятие 1.3. Утепление зданий  муниципальных учреждений </t>
  </si>
  <si>
    <t>Наименование программы, подпрограммы, основного мероприятия, мероприятия, уровень бюджета</t>
  </si>
  <si>
    <t>базовое значение показателя на начало реализации муниципальной программы</t>
  </si>
  <si>
    <t>Мероприятие  1.1.1. Замена ламп накаливания на энергосберегающие  (светодиодные)</t>
  </si>
  <si>
    <t>Бюджет поселения</t>
  </si>
  <si>
    <t xml:space="preserve">Мероприятие 1.1.2.  Замена  поэтажного щитового распределительного оборудования в соответствии с требованиями ПУЭ с подготовкой необходимой технической документации   </t>
  </si>
  <si>
    <t xml:space="preserve">Мероприятие 1.1.3. Установка датчиков включения освещения, устройств управления системой освещения </t>
  </si>
  <si>
    <t xml:space="preserve">Показатель  1.1.3. Обеспеченность муниципальных учреждений   датчиками включения освещения  </t>
  </si>
  <si>
    <t>Мероприятие 1.2.1.     Обслуживание и ремонт системы отопления</t>
  </si>
  <si>
    <t>Показатель  1.2.1. Охват муниципальных учреждений мероприятиями по обслуживанию и ремонту системы отопления</t>
  </si>
  <si>
    <t xml:space="preserve">Показатель  1.1.1. Обеспеченность муниципальных учреждений энергосберегающими лампами   (светодиодными) </t>
  </si>
  <si>
    <t>Показатель  1.1.2. Обеспеченность  муниципальных учреждений щитовым распределительным оборудованием</t>
  </si>
  <si>
    <t>Мероприятие 1.2.2.  Установка приборов учета тепловой энергии в муниципальных учреждениях</t>
  </si>
  <si>
    <t>Показатель 1.2.2. Оснащенность муниципальных учреждений приборами учета тепла</t>
  </si>
  <si>
    <t>Бюджет поселений</t>
  </si>
  <si>
    <t>Мероприятие 1.3.1. Проведение капитальных ремонтов кровли и перекрытий зданий, утепление потолков</t>
  </si>
  <si>
    <t>Мероприятие 1.3.2. Замена оконных блоков в муниципальных учреждениях на металлопластиковые</t>
  </si>
  <si>
    <t>Мероприятие 1.3.4. Утепление наружных стен зданий с помощью теплоизоляционных материалов</t>
  </si>
  <si>
    <t>Мероприятие 2.1.1. Проведение круглых столов  для руководителей муниципальных учреждений на темы «Способы экономии энергетических ресурсов в муниципальных учреждениях»,  «Прекращение расточительного пользования энергопотребляющими и водоснабжающими устройствами сотрудниками муниципальных учреждений»</t>
  </si>
  <si>
    <t xml:space="preserve">Мероприятие  2.1.2.  Осуществление мониторинга действующего законодательства в области энергосбережения, с целью осведомления руководителей муниципальных учреждений по данному направлению </t>
  </si>
  <si>
    <t xml:space="preserve">Мероприятие  2.1.3. Оформление информационных стендов по энергосбережению в зданиях муниципальных учреждений </t>
  </si>
  <si>
    <t>Мероприятие 2.2.1.  Проведение  ежеквартального мониторинга «Эффективность использования энергетических ресурсов в муниципальных учреждениях района»</t>
  </si>
  <si>
    <t xml:space="preserve">Основное мероприятие 2.2.            Контроль за снижением уровня потребления топливно – энергетических ресурсов                                                                                </t>
  </si>
  <si>
    <t>ед.</t>
  </si>
  <si>
    <t>значение целевого показателя</t>
  </si>
  <si>
    <t>Муниципальная программа "Энергосбережение и повышение энергетической эффективности в муниципальных учреждениях Верещагинского муниципального района"</t>
  </si>
  <si>
    <t xml:space="preserve">Показатель  2.2.1. Количество анализов объема  потребления  топливно – энергетических ресурсов к факту предыдущего года (поквартально)  </t>
  </si>
  <si>
    <t xml:space="preserve">Показатель   2.1.3. Количество оформленных информационных стендов по энергосбережению в зданиях муниципальных учреждений   </t>
  </si>
  <si>
    <t xml:space="preserve">Показатель   2.1.2. Количество осуществленных мониторингов  действующего законодательства в области энергосбережения в год </t>
  </si>
  <si>
    <t>Показатель 2.1.1.  Количество проведенных круглых столов для руководителей муниципальных учреждений в год</t>
  </si>
  <si>
    <t xml:space="preserve">Показатель  1.3.4. Выполнение планового объема работ по утеплению наружных стен зданий с помощью теплоизоляцион-ных материалов   </t>
  </si>
  <si>
    <t>Показатель   1.3.1. Выполнение планового объема капитальных ремонтов кровли  и перекрытий зданий, работ по утеплению потолков</t>
  </si>
  <si>
    <t>Показатель   1.3.2. Выполнение планового объема работ по замене оконных блоков на металлопластиковые</t>
  </si>
  <si>
    <t xml:space="preserve">Показатель 1.3.3. Выполнение планового объема работ по замене входных групп дверей на металлопластиковые конструкции </t>
  </si>
  <si>
    <t>Мероприятие 1.3.3. Замена входных групп дверей на металлопластиковые конструкции</t>
  </si>
  <si>
    <t>Основное мероприятие 2.1.                                                    Обучение руководителей  муниципальных учреждений механизмам энергосбережения</t>
  </si>
  <si>
    <t>Основное мероприятие 1.1. Повышение энергетической эффективности систем энергоснабжения муниципальных учреждений</t>
  </si>
  <si>
    <t>Управление образования администрации Верещагинского муниципального района</t>
  </si>
  <si>
    <t xml:space="preserve">Бюджет района, в том числе </t>
  </si>
  <si>
    <t>Приложение   к постановлению</t>
  </si>
  <si>
    <t>Приложение  к муниципальной</t>
  </si>
  <si>
    <t>программе "Энергосбережение</t>
  </si>
  <si>
    <t>и повышение энергетической</t>
  </si>
  <si>
    <t>эффективности в муниципальных</t>
  </si>
  <si>
    <t>учреждениях Верещагинского</t>
  </si>
  <si>
    <t>от 18.10.2016    №591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</si>
</sst>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164" fontId="23" fillId="34" borderId="10" xfId="0" applyNumberFormat="1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 wrapText="1"/>
    </xf>
    <xf numFmtId="164" fontId="25" fillId="34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/>
    </xf>
    <xf numFmtId="164" fontId="23" fillId="0" borderId="10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right" vertical="top" wrapText="1"/>
    </xf>
    <xf numFmtId="164" fontId="25" fillId="0" borderId="10" xfId="0" applyNumberFormat="1" applyFont="1" applyFill="1" applyBorder="1" applyAlignment="1">
      <alignment horizontal="right" vertical="top" wrapText="1"/>
    </xf>
    <xf numFmtId="0" fontId="23" fillId="34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view="pageBreakPreview" zoomScaleSheetLayoutView="100" zoomScalePageLayoutView="90" workbookViewId="0" topLeftCell="A1">
      <selection activeCell="A1" sqref="A1:P143"/>
    </sheetView>
  </sheetViews>
  <sheetFormatPr defaultColWidth="10.28125" defaultRowHeight="15"/>
  <cols>
    <col min="1" max="1" width="34.140625" style="1" customWidth="1"/>
    <col min="2" max="2" width="15.140625" style="1" customWidth="1"/>
    <col min="3" max="3" width="9.28125" style="1" customWidth="1"/>
    <col min="4" max="4" width="7.7109375" style="1" customWidth="1"/>
    <col min="5" max="6" width="7.8515625" style="1" customWidth="1"/>
    <col min="7" max="7" width="7.7109375" style="1" customWidth="1"/>
    <col min="8" max="8" width="7.421875" style="1" customWidth="1"/>
    <col min="9" max="9" width="18.57421875" style="1" customWidth="1"/>
    <col min="10" max="10" width="6.140625" style="1" customWidth="1"/>
    <col min="11" max="11" width="11.57421875" style="1" customWidth="1"/>
    <col min="12" max="12" width="6.8515625" style="1" customWidth="1"/>
    <col min="13" max="13" width="6.421875" style="1" customWidth="1"/>
    <col min="14" max="14" width="6.7109375" style="1" customWidth="1"/>
    <col min="15" max="15" width="6.57421875" style="1" customWidth="1"/>
    <col min="16" max="16" width="6.8515625" style="1" customWidth="1"/>
    <col min="17" max="16384" width="10.28125" style="1" customWidth="1"/>
  </cols>
  <sheetData>
    <row r="1" spans="1:16" s="5" customFormat="1" ht="12.75">
      <c r="A1" s="6"/>
      <c r="B1" s="6"/>
      <c r="C1" s="6"/>
      <c r="D1" s="6"/>
      <c r="E1" s="6"/>
      <c r="F1" s="6"/>
      <c r="G1" s="6"/>
      <c r="H1" s="7"/>
      <c r="I1" s="7"/>
      <c r="J1" s="7"/>
      <c r="K1" s="42" t="s">
        <v>66</v>
      </c>
      <c r="L1" s="42"/>
      <c r="M1" s="42"/>
      <c r="N1" s="42"/>
      <c r="O1" s="42"/>
      <c r="P1" s="42"/>
    </row>
    <row r="2" spans="1:16" s="5" customFormat="1" ht="12.75">
      <c r="A2" s="6"/>
      <c r="B2" s="6"/>
      <c r="C2" s="6"/>
      <c r="D2" s="6"/>
      <c r="E2" s="6"/>
      <c r="F2" s="6"/>
      <c r="G2" s="6"/>
      <c r="H2" s="7"/>
      <c r="I2" s="7"/>
      <c r="J2" s="7"/>
      <c r="K2" s="42" t="s">
        <v>0</v>
      </c>
      <c r="L2" s="42"/>
      <c r="M2" s="42"/>
      <c r="N2" s="42"/>
      <c r="O2" s="42"/>
      <c r="P2" s="42"/>
    </row>
    <row r="3" spans="1:16" s="5" customFormat="1" ht="12.75">
      <c r="A3" s="6"/>
      <c r="B3" s="6"/>
      <c r="C3" s="6"/>
      <c r="D3" s="6"/>
      <c r="E3" s="6"/>
      <c r="F3" s="6"/>
      <c r="G3" s="6"/>
      <c r="H3" s="7"/>
      <c r="I3" s="7"/>
      <c r="J3" s="7"/>
      <c r="K3" s="42" t="s">
        <v>1</v>
      </c>
      <c r="L3" s="42"/>
      <c r="M3" s="42"/>
      <c r="N3" s="42"/>
      <c r="O3" s="42"/>
      <c r="P3" s="42"/>
    </row>
    <row r="4" spans="1:16" s="5" customFormat="1" ht="12.75">
      <c r="A4" s="6"/>
      <c r="B4" s="6"/>
      <c r="C4" s="6"/>
      <c r="D4" s="6"/>
      <c r="E4" s="6"/>
      <c r="F4" s="6"/>
      <c r="G4" s="6"/>
      <c r="H4" s="7"/>
      <c r="I4" s="7"/>
      <c r="J4" s="7"/>
      <c r="K4" s="42" t="s">
        <v>72</v>
      </c>
      <c r="L4" s="42"/>
      <c r="M4" s="42"/>
      <c r="N4" s="42"/>
      <c r="O4" s="42"/>
      <c r="P4" s="42"/>
    </row>
    <row r="5" spans="1:16" s="5" customFormat="1" ht="12.75">
      <c r="A5" s="6"/>
      <c r="B5" s="6"/>
      <c r="C5" s="6"/>
      <c r="D5" s="6"/>
      <c r="E5" s="6"/>
      <c r="F5" s="6"/>
      <c r="G5" s="6"/>
      <c r="H5" s="7"/>
      <c r="I5" s="7"/>
      <c r="J5" s="7"/>
      <c r="K5" s="43" t="s">
        <v>67</v>
      </c>
      <c r="L5" s="43"/>
      <c r="M5" s="43"/>
      <c r="N5" s="43"/>
      <c r="O5" s="43"/>
      <c r="P5" s="43"/>
    </row>
    <row r="6" spans="1:16" s="5" customFormat="1" ht="12.75">
      <c r="A6" s="6"/>
      <c r="B6" s="6"/>
      <c r="C6" s="6"/>
      <c r="D6" s="6"/>
      <c r="E6" s="6"/>
      <c r="F6" s="6"/>
      <c r="G6" s="6"/>
      <c r="H6" s="7"/>
      <c r="I6" s="7"/>
      <c r="J6" s="7"/>
      <c r="K6" s="43" t="s">
        <v>68</v>
      </c>
      <c r="L6" s="43"/>
      <c r="M6" s="43"/>
      <c r="N6" s="43"/>
      <c r="O6" s="43"/>
      <c r="P6" s="43"/>
    </row>
    <row r="7" spans="1:16" s="5" customFormat="1" ht="12.75">
      <c r="A7" s="6"/>
      <c r="B7" s="6"/>
      <c r="C7" s="6"/>
      <c r="D7" s="6"/>
      <c r="E7" s="6"/>
      <c r="F7" s="6"/>
      <c r="G7" s="6"/>
      <c r="H7" s="7"/>
      <c r="I7" s="7"/>
      <c r="J7" s="7"/>
      <c r="K7" s="43" t="s">
        <v>69</v>
      </c>
      <c r="L7" s="43"/>
      <c r="M7" s="43"/>
      <c r="N7" s="43"/>
      <c r="O7" s="43"/>
      <c r="P7" s="43"/>
    </row>
    <row r="8" spans="1:16" s="5" customFormat="1" ht="12.75">
      <c r="A8" s="6"/>
      <c r="B8" s="6"/>
      <c r="C8" s="6"/>
      <c r="D8" s="6"/>
      <c r="E8" s="6"/>
      <c r="F8" s="6"/>
      <c r="G8" s="6"/>
      <c r="H8" s="7"/>
      <c r="I8" s="7"/>
      <c r="J8" s="7"/>
      <c r="K8" s="43" t="s">
        <v>70</v>
      </c>
      <c r="L8" s="43"/>
      <c r="M8" s="43"/>
      <c r="N8" s="43"/>
      <c r="O8" s="43"/>
      <c r="P8" s="43"/>
    </row>
    <row r="9" spans="1:16" s="5" customFormat="1" ht="12.75">
      <c r="A9" s="6"/>
      <c r="B9" s="6"/>
      <c r="C9" s="6"/>
      <c r="D9" s="6"/>
      <c r="E9" s="6"/>
      <c r="F9" s="6"/>
      <c r="G9" s="6"/>
      <c r="H9" s="7"/>
      <c r="I9" s="7"/>
      <c r="J9" s="7"/>
      <c r="K9" s="42" t="s">
        <v>71</v>
      </c>
      <c r="L9" s="42"/>
      <c r="M9" s="42"/>
      <c r="N9" s="42"/>
      <c r="O9" s="42"/>
      <c r="P9" s="42"/>
    </row>
    <row r="10" spans="1:16" s="5" customFormat="1" ht="12.75">
      <c r="A10" s="6"/>
      <c r="B10" s="6"/>
      <c r="C10" s="6"/>
      <c r="D10" s="6"/>
      <c r="E10" s="6"/>
      <c r="F10" s="6"/>
      <c r="G10" s="6"/>
      <c r="H10" s="7"/>
      <c r="I10" s="7"/>
      <c r="J10" s="7"/>
      <c r="K10" s="42" t="s">
        <v>21</v>
      </c>
      <c r="L10" s="42"/>
      <c r="M10" s="42"/>
      <c r="N10" s="42"/>
      <c r="O10" s="42"/>
      <c r="P10" s="42"/>
    </row>
    <row r="11" spans="1:16" s="5" customFormat="1" ht="12.75">
      <c r="A11" s="6"/>
      <c r="B11" s="6"/>
      <c r="C11" s="6"/>
      <c r="D11" s="6"/>
      <c r="E11" s="6"/>
      <c r="F11" s="6"/>
      <c r="G11" s="6"/>
      <c r="H11" s="6"/>
      <c r="I11" s="8"/>
      <c r="J11" s="6"/>
      <c r="K11" s="44"/>
      <c r="L11" s="44"/>
      <c r="M11" s="44"/>
      <c r="N11" s="44"/>
      <c r="O11" s="44"/>
      <c r="P11" s="44"/>
    </row>
    <row r="12" spans="1:16" s="5" customFormat="1" ht="12.75">
      <c r="A12" s="9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5" customFormat="1" ht="12.75">
      <c r="A13" s="9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s="5" customFormat="1" ht="12.75">
      <c r="A14" s="9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s="5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4" customFormat="1" ht="12.75" customHeight="1">
      <c r="A16" s="10" t="s">
        <v>28</v>
      </c>
      <c r="B16" s="11" t="s">
        <v>5</v>
      </c>
      <c r="C16" s="10" t="s">
        <v>4</v>
      </c>
      <c r="D16" s="10"/>
      <c r="E16" s="10"/>
      <c r="F16" s="10"/>
      <c r="G16" s="10"/>
      <c r="H16" s="10"/>
      <c r="I16" s="10" t="s">
        <v>24</v>
      </c>
      <c r="J16" s="10"/>
      <c r="K16" s="10"/>
      <c r="L16" s="10"/>
      <c r="M16" s="10"/>
      <c r="N16" s="10"/>
      <c r="O16" s="10"/>
      <c r="P16" s="10"/>
    </row>
    <row r="17" spans="1:16" ht="12.75">
      <c r="A17" s="10"/>
      <c r="B17" s="11"/>
      <c r="C17" s="10" t="s">
        <v>6</v>
      </c>
      <c r="D17" s="10" t="s">
        <v>7</v>
      </c>
      <c r="E17" s="10"/>
      <c r="F17" s="10"/>
      <c r="G17" s="10"/>
      <c r="H17" s="10"/>
      <c r="I17" s="10" t="s">
        <v>25</v>
      </c>
      <c r="J17" s="10" t="s">
        <v>8</v>
      </c>
      <c r="K17" s="10" t="s">
        <v>29</v>
      </c>
      <c r="L17" s="10" t="s">
        <v>51</v>
      </c>
      <c r="M17" s="10"/>
      <c r="N17" s="10"/>
      <c r="O17" s="10"/>
      <c r="P17" s="10"/>
    </row>
    <row r="18" spans="1:16" ht="12.75">
      <c r="A18" s="10"/>
      <c r="B18" s="11"/>
      <c r="C18" s="10"/>
      <c r="D18" s="10" t="s">
        <v>9</v>
      </c>
      <c r="E18" s="10" t="s">
        <v>10</v>
      </c>
      <c r="F18" s="10" t="s">
        <v>11</v>
      </c>
      <c r="G18" s="10" t="s">
        <v>12</v>
      </c>
      <c r="H18" s="10" t="s">
        <v>13</v>
      </c>
      <c r="I18" s="10"/>
      <c r="J18" s="10"/>
      <c r="K18" s="10"/>
      <c r="L18" s="10" t="s">
        <v>9</v>
      </c>
      <c r="M18" s="10" t="s">
        <v>10</v>
      </c>
      <c r="N18" s="10" t="s">
        <v>11</v>
      </c>
      <c r="O18" s="10" t="s">
        <v>12</v>
      </c>
      <c r="P18" s="10" t="s">
        <v>13</v>
      </c>
    </row>
    <row r="19" spans="1:16" ht="80.2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</row>
    <row r="21" spans="1:16" ht="82.5" customHeight="1">
      <c r="A21" s="12" t="s">
        <v>52</v>
      </c>
      <c r="B21" s="12"/>
      <c r="C21" s="20">
        <f aca="true" t="shared" si="0" ref="C21:H21">C24</f>
        <v>132516.8</v>
      </c>
      <c r="D21" s="21">
        <f>D24</f>
        <v>8877.2</v>
      </c>
      <c r="E21" s="20">
        <f t="shared" si="0"/>
        <v>0</v>
      </c>
      <c r="F21" s="20">
        <f t="shared" si="0"/>
        <v>0</v>
      </c>
      <c r="G21" s="20">
        <f t="shared" si="0"/>
        <v>61819.8</v>
      </c>
      <c r="H21" s="20">
        <f t="shared" si="0"/>
        <v>61819.8</v>
      </c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8" t="s">
        <v>17</v>
      </c>
      <c r="B22" s="18"/>
      <c r="C22" s="22">
        <f aca="true" t="shared" si="1" ref="C22:H23">C27+C51+C70</f>
        <v>0</v>
      </c>
      <c r="D22" s="23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18" t="s">
        <v>18</v>
      </c>
      <c r="B23" s="18"/>
      <c r="C23" s="22">
        <f t="shared" si="1"/>
        <v>0</v>
      </c>
      <c r="D23" s="23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13"/>
      <c r="J23" s="13"/>
      <c r="K23" s="13"/>
      <c r="L23" s="13"/>
      <c r="M23" s="13"/>
      <c r="N23" s="13"/>
      <c r="O23" s="13"/>
      <c r="P23" s="13"/>
    </row>
    <row r="24" spans="1:16" ht="13.5" customHeight="1">
      <c r="A24" s="18" t="s">
        <v>16</v>
      </c>
      <c r="B24" s="18"/>
      <c r="C24" s="22">
        <f>D24+G24+H24+E24</f>
        <v>132516.8</v>
      </c>
      <c r="D24" s="22">
        <f>D79</f>
        <v>8877.2</v>
      </c>
      <c r="E24" s="22">
        <f>E29</f>
        <v>0</v>
      </c>
      <c r="F24" s="22">
        <v>0</v>
      </c>
      <c r="G24" s="22">
        <v>61819.8</v>
      </c>
      <c r="H24" s="22">
        <v>61819.8</v>
      </c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8" t="s">
        <v>31</v>
      </c>
      <c r="B25" s="18"/>
      <c r="C25" s="22">
        <f aca="true" t="shared" si="2" ref="C25:H28">C30+C56+C75</f>
        <v>0</v>
      </c>
      <c r="D25" s="23">
        <f t="shared" si="2"/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13"/>
      <c r="J25" s="13"/>
      <c r="K25" s="13"/>
      <c r="L25" s="13"/>
      <c r="M25" s="13"/>
      <c r="N25" s="13"/>
      <c r="O25" s="13"/>
      <c r="P25" s="13"/>
    </row>
    <row r="26" spans="1:16" s="2" customFormat="1" ht="79.5" customHeight="1">
      <c r="A26" s="12" t="s">
        <v>14</v>
      </c>
      <c r="B26" s="14"/>
      <c r="C26" s="20">
        <f t="shared" si="2"/>
        <v>132516.8</v>
      </c>
      <c r="D26" s="21">
        <f t="shared" si="2"/>
        <v>8877.2</v>
      </c>
      <c r="E26" s="20">
        <f t="shared" si="2"/>
        <v>0</v>
      </c>
      <c r="F26" s="20">
        <f t="shared" si="2"/>
        <v>0</v>
      </c>
      <c r="G26" s="20">
        <f t="shared" si="2"/>
        <v>61819.8</v>
      </c>
      <c r="H26" s="20">
        <f t="shared" si="2"/>
        <v>61819.8</v>
      </c>
      <c r="I26" s="15"/>
      <c r="J26" s="15"/>
      <c r="K26" s="15"/>
      <c r="L26" s="15"/>
      <c r="M26" s="15"/>
      <c r="N26" s="15"/>
      <c r="O26" s="15"/>
      <c r="P26" s="15"/>
    </row>
    <row r="27" spans="1:16" ht="15" customHeight="1">
      <c r="A27" s="18" t="s">
        <v>17</v>
      </c>
      <c r="B27" s="18"/>
      <c r="C27" s="22">
        <f t="shared" si="2"/>
        <v>0</v>
      </c>
      <c r="D27" s="23">
        <f t="shared" si="2"/>
        <v>0</v>
      </c>
      <c r="E27" s="22">
        <f t="shared" si="2"/>
        <v>0</v>
      </c>
      <c r="F27" s="22">
        <f t="shared" si="2"/>
        <v>0</v>
      </c>
      <c r="G27" s="22">
        <f t="shared" si="2"/>
        <v>0</v>
      </c>
      <c r="H27" s="22">
        <f t="shared" si="2"/>
        <v>0</v>
      </c>
      <c r="I27" s="15"/>
      <c r="J27" s="15"/>
      <c r="K27" s="15"/>
      <c r="L27" s="15"/>
      <c r="M27" s="15"/>
      <c r="N27" s="15"/>
      <c r="O27" s="15"/>
      <c r="P27" s="15"/>
    </row>
    <row r="28" spans="1:16" ht="15" customHeight="1">
      <c r="A28" s="18" t="s">
        <v>18</v>
      </c>
      <c r="B28" s="18"/>
      <c r="C28" s="22">
        <f t="shared" si="2"/>
        <v>0</v>
      </c>
      <c r="D28" s="23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  <c r="H28" s="22">
        <f t="shared" si="2"/>
        <v>0</v>
      </c>
      <c r="I28" s="15"/>
      <c r="J28" s="15"/>
      <c r="K28" s="15"/>
      <c r="L28" s="15"/>
      <c r="M28" s="15"/>
      <c r="N28" s="15"/>
      <c r="O28" s="15"/>
      <c r="P28" s="15"/>
    </row>
    <row r="29" spans="1:16" ht="15" customHeight="1">
      <c r="A29" s="18" t="s">
        <v>16</v>
      </c>
      <c r="B29" s="18"/>
      <c r="C29" s="22">
        <f>D29+G29+H29+E29</f>
        <v>133100.90000000002</v>
      </c>
      <c r="D29" s="23">
        <v>9461.3</v>
      </c>
      <c r="E29" s="22">
        <f>E79</f>
        <v>0</v>
      </c>
      <c r="F29" s="22">
        <v>0</v>
      </c>
      <c r="G29" s="22">
        <v>61819.8</v>
      </c>
      <c r="H29" s="22">
        <v>61819.8</v>
      </c>
      <c r="I29" s="15"/>
      <c r="J29" s="15"/>
      <c r="K29" s="15"/>
      <c r="L29" s="15"/>
      <c r="M29" s="15"/>
      <c r="N29" s="15"/>
      <c r="O29" s="15"/>
      <c r="P29" s="15"/>
    </row>
    <row r="30" spans="1:16" ht="15.75" customHeight="1">
      <c r="A30" s="18" t="s">
        <v>31</v>
      </c>
      <c r="B30" s="18"/>
      <c r="C30" s="22">
        <f aca="true" t="shared" si="3" ref="C30:H30">C35+C61+C80</f>
        <v>0</v>
      </c>
      <c r="D30" s="23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15"/>
      <c r="J30" s="15"/>
      <c r="K30" s="15"/>
      <c r="L30" s="15"/>
      <c r="M30" s="15"/>
      <c r="N30" s="15"/>
      <c r="O30" s="15"/>
      <c r="P30" s="15"/>
    </row>
    <row r="31" spans="1:16" ht="53.25" customHeight="1">
      <c r="A31" s="12" t="s">
        <v>63</v>
      </c>
      <c r="B31" s="14"/>
      <c r="C31" s="21">
        <f aca="true" t="shared" si="4" ref="C31:H31">C36+C43+C50</f>
        <v>16510.2</v>
      </c>
      <c r="D31" s="21">
        <f t="shared" si="4"/>
        <v>0</v>
      </c>
      <c r="E31" s="21">
        <f t="shared" si="4"/>
        <v>0</v>
      </c>
      <c r="F31" s="21">
        <f t="shared" si="4"/>
        <v>0</v>
      </c>
      <c r="G31" s="21">
        <f t="shared" si="4"/>
        <v>8255.1</v>
      </c>
      <c r="H31" s="21">
        <f t="shared" si="4"/>
        <v>8255.1</v>
      </c>
      <c r="I31" s="15"/>
      <c r="J31" s="15"/>
      <c r="K31" s="15"/>
      <c r="L31" s="15"/>
      <c r="M31" s="15"/>
      <c r="N31" s="15"/>
      <c r="O31" s="15"/>
      <c r="P31" s="15"/>
    </row>
    <row r="32" spans="1:16" ht="14.25" customHeight="1">
      <c r="A32" s="18" t="s">
        <v>17</v>
      </c>
      <c r="B32" s="14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5"/>
      <c r="J32" s="15"/>
      <c r="K32" s="15"/>
      <c r="L32" s="15"/>
      <c r="M32" s="15"/>
      <c r="N32" s="15"/>
      <c r="O32" s="15"/>
      <c r="P32" s="15"/>
    </row>
    <row r="33" spans="1:16" ht="14.25" customHeight="1">
      <c r="A33" s="18" t="s">
        <v>18</v>
      </c>
      <c r="B33" s="1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5"/>
      <c r="J33" s="15"/>
      <c r="K33" s="15"/>
      <c r="L33" s="15"/>
      <c r="M33" s="15"/>
      <c r="N33" s="15"/>
      <c r="O33" s="15"/>
      <c r="P33" s="15"/>
    </row>
    <row r="34" spans="1:16" ht="14.25" customHeight="1">
      <c r="A34" s="18" t="s">
        <v>16</v>
      </c>
      <c r="B34" s="14"/>
      <c r="C34" s="23">
        <v>16510.2</v>
      </c>
      <c r="D34" s="23">
        <v>0</v>
      </c>
      <c r="E34" s="23">
        <v>0</v>
      </c>
      <c r="F34" s="23">
        <v>0</v>
      </c>
      <c r="G34" s="23">
        <v>8255.1</v>
      </c>
      <c r="H34" s="23">
        <v>8255.1</v>
      </c>
      <c r="I34" s="15"/>
      <c r="J34" s="15"/>
      <c r="K34" s="15"/>
      <c r="L34" s="15"/>
      <c r="M34" s="15"/>
      <c r="N34" s="15"/>
      <c r="O34" s="15"/>
      <c r="P34" s="15"/>
    </row>
    <row r="35" spans="1:16" ht="14.25" customHeight="1" thickBot="1">
      <c r="A35" s="18" t="s">
        <v>31</v>
      </c>
      <c r="B35" s="14"/>
      <c r="C35" s="23">
        <f aca="true" t="shared" si="5" ref="C35:H35">C42+C49+C56</f>
        <v>0</v>
      </c>
      <c r="D35" s="23">
        <f t="shared" si="5"/>
        <v>0</v>
      </c>
      <c r="E35" s="23">
        <f t="shared" si="5"/>
        <v>0</v>
      </c>
      <c r="F35" s="23">
        <f t="shared" si="5"/>
        <v>0</v>
      </c>
      <c r="G35" s="23">
        <f t="shared" si="5"/>
        <v>0</v>
      </c>
      <c r="H35" s="23">
        <f t="shared" si="5"/>
        <v>0</v>
      </c>
      <c r="I35" s="15"/>
      <c r="J35" s="15"/>
      <c r="K35" s="15"/>
      <c r="L35" s="15"/>
      <c r="M35" s="15"/>
      <c r="N35" s="15"/>
      <c r="O35" s="15"/>
      <c r="P35" s="15"/>
    </row>
    <row r="36" spans="1:16" ht="40.5" customHeight="1">
      <c r="A36" s="24" t="s">
        <v>30</v>
      </c>
      <c r="B36" s="14"/>
      <c r="C36" s="16">
        <f aca="true" t="shared" si="6" ref="C36:H36">C37+C38+C39</f>
        <v>2960</v>
      </c>
      <c r="D36" s="16">
        <f t="shared" si="6"/>
        <v>0</v>
      </c>
      <c r="E36" s="16">
        <f t="shared" si="6"/>
        <v>0</v>
      </c>
      <c r="F36" s="16">
        <f t="shared" si="6"/>
        <v>0</v>
      </c>
      <c r="G36" s="16">
        <f t="shared" si="6"/>
        <v>1480</v>
      </c>
      <c r="H36" s="16">
        <f t="shared" si="6"/>
        <v>1480</v>
      </c>
      <c r="I36" s="10" t="s">
        <v>37</v>
      </c>
      <c r="J36" s="10" t="s">
        <v>15</v>
      </c>
      <c r="K36" s="25">
        <v>20</v>
      </c>
      <c r="L36" s="25">
        <v>30</v>
      </c>
      <c r="M36" s="25">
        <v>40</v>
      </c>
      <c r="N36" s="25">
        <v>50</v>
      </c>
      <c r="O36" s="25">
        <v>60</v>
      </c>
      <c r="P36" s="26">
        <v>80</v>
      </c>
    </row>
    <row r="37" spans="1:16" ht="15" customHeight="1">
      <c r="A37" s="18" t="s">
        <v>17</v>
      </c>
      <c r="B37" s="12"/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0"/>
      <c r="J37" s="10"/>
      <c r="K37" s="27"/>
      <c r="L37" s="27"/>
      <c r="M37" s="27"/>
      <c r="N37" s="27"/>
      <c r="O37" s="27"/>
      <c r="P37" s="28"/>
    </row>
    <row r="38" spans="1:16" ht="15" customHeight="1">
      <c r="A38" s="18" t="s">
        <v>18</v>
      </c>
      <c r="B38" s="12"/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0"/>
      <c r="J38" s="10"/>
      <c r="K38" s="27"/>
      <c r="L38" s="27"/>
      <c r="M38" s="27"/>
      <c r="N38" s="27"/>
      <c r="O38" s="27"/>
      <c r="P38" s="28"/>
    </row>
    <row r="39" spans="1:16" ht="14.25" customHeight="1">
      <c r="A39" s="18" t="s">
        <v>22</v>
      </c>
      <c r="B39" s="12"/>
      <c r="C39" s="16">
        <f>C40+C41+D40+E40+F40</f>
        <v>2960</v>
      </c>
      <c r="D39" s="16">
        <v>0</v>
      </c>
      <c r="E39" s="16">
        <v>0</v>
      </c>
      <c r="F39" s="16">
        <v>0</v>
      </c>
      <c r="G39" s="16">
        <f>G40+G41</f>
        <v>1480</v>
      </c>
      <c r="H39" s="16">
        <f>H40+H41</f>
        <v>1480</v>
      </c>
      <c r="I39" s="10"/>
      <c r="J39" s="10"/>
      <c r="K39" s="27"/>
      <c r="L39" s="27"/>
      <c r="M39" s="27"/>
      <c r="N39" s="27"/>
      <c r="O39" s="27"/>
      <c r="P39" s="28"/>
    </row>
    <row r="40" spans="1:16" ht="47.25" customHeight="1">
      <c r="A40" s="12"/>
      <c r="B40" s="18" t="s">
        <v>23</v>
      </c>
      <c r="C40" s="16">
        <f>D40+E40+F40+G40+H40</f>
        <v>288</v>
      </c>
      <c r="D40" s="16">
        <v>0</v>
      </c>
      <c r="E40" s="16">
        <v>0</v>
      </c>
      <c r="F40" s="16">
        <v>0</v>
      </c>
      <c r="G40" s="16">
        <v>144</v>
      </c>
      <c r="H40" s="16">
        <v>144</v>
      </c>
      <c r="I40" s="10"/>
      <c r="J40" s="10"/>
      <c r="K40" s="27"/>
      <c r="L40" s="27"/>
      <c r="M40" s="27"/>
      <c r="N40" s="27"/>
      <c r="O40" s="27"/>
      <c r="P40" s="28"/>
    </row>
    <row r="41" spans="1:16" ht="58.5" customHeight="1">
      <c r="A41" s="12"/>
      <c r="B41" s="18" t="s">
        <v>64</v>
      </c>
      <c r="C41" s="16">
        <f>D41+E41+F41+G41+H41</f>
        <v>2672</v>
      </c>
      <c r="D41" s="16">
        <v>0</v>
      </c>
      <c r="E41" s="16">
        <v>0</v>
      </c>
      <c r="F41" s="16">
        <v>0</v>
      </c>
      <c r="G41" s="16">
        <v>1336</v>
      </c>
      <c r="H41" s="16">
        <v>1336</v>
      </c>
      <c r="I41" s="10"/>
      <c r="J41" s="10"/>
      <c r="K41" s="27"/>
      <c r="L41" s="27"/>
      <c r="M41" s="27"/>
      <c r="N41" s="27"/>
      <c r="O41" s="27"/>
      <c r="P41" s="28"/>
    </row>
    <row r="42" spans="1:16" ht="15.75" customHeight="1">
      <c r="A42" s="12" t="s">
        <v>31</v>
      </c>
      <c r="B42" s="12"/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0"/>
      <c r="J42" s="10"/>
      <c r="K42" s="29"/>
      <c r="L42" s="29"/>
      <c r="M42" s="29"/>
      <c r="N42" s="29"/>
      <c r="O42" s="29"/>
      <c r="P42" s="30"/>
    </row>
    <row r="43" spans="1:16" ht="81" customHeight="1">
      <c r="A43" s="12" t="s">
        <v>32</v>
      </c>
      <c r="B43" s="12"/>
      <c r="C43" s="16">
        <f aca="true" t="shared" si="7" ref="C43:H43">C44+C45+C46</f>
        <v>13183.6</v>
      </c>
      <c r="D43" s="16">
        <f t="shared" si="7"/>
        <v>0</v>
      </c>
      <c r="E43" s="16">
        <f t="shared" si="7"/>
        <v>0</v>
      </c>
      <c r="F43" s="16">
        <f t="shared" si="7"/>
        <v>0</v>
      </c>
      <c r="G43" s="16">
        <f t="shared" si="7"/>
        <v>6591.8</v>
      </c>
      <c r="H43" s="16">
        <f t="shared" si="7"/>
        <v>6591.8</v>
      </c>
      <c r="I43" s="10" t="s">
        <v>38</v>
      </c>
      <c r="J43" s="10" t="s">
        <v>15</v>
      </c>
      <c r="K43" s="27">
        <v>20</v>
      </c>
      <c r="L43" s="27">
        <v>30</v>
      </c>
      <c r="M43" s="27">
        <v>40</v>
      </c>
      <c r="N43" s="27">
        <v>50</v>
      </c>
      <c r="O43" s="27">
        <v>60</v>
      </c>
      <c r="P43" s="28">
        <v>80</v>
      </c>
    </row>
    <row r="44" spans="1:16" ht="14.25" customHeight="1">
      <c r="A44" s="18" t="s">
        <v>17</v>
      </c>
      <c r="B44" s="12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0"/>
      <c r="J44" s="10"/>
      <c r="K44" s="27"/>
      <c r="L44" s="27"/>
      <c r="M44" s="27"/>
      <c r="N44" s="27"/>
      <c r="O44" s="27"/>
      <c r="P44" s="28"/>
    </row>
    <row r="45" spans="1:16" ht="15" customHeight="1">
      <c r="A45" s="18" t="s">
        <v>18</v>
      </c>
      <c r="B45" s="12"/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0"/>
      <c r="J45" s="10"/>
      <c r="K45" s="27"/>
      <c r="L45" s="27"/>
      <c r="M45" s="27"/>
      <c r="N45" s="27"/>
      <c r="O45" s="27"/>
      <c r="P45" s="28"/>
    </row>
    <row r="46" spans="1:16" ht="15" customHeight="1">
      <c r="A46" s="18" t="s">
        <v>22</v>
      </c>
      <c r="B46" s="12"/>
      <c r="C46" s="17">
        <f>C47+C48</f>
        <v>13183.6</v>
      </c>
      <c r="D46" s="17">
        <v>0</v>
      </c>
      <c r="E46" s="17">
        <v>0</v>
      </c>
      <c r="F46" s="17">
        <v>0</v>
      </c>
      <c r="G46" s="17">
        <f>G47+G48</f>
        <v>6591.8</v>
      </c>
      <c r="H46" s="17">
        <f>H47+H48</f>
        <v>6591.8</v>
      </c>
      <c r="I46" s="10"/>
      <c r="J46" s="10"/>
      <c r="K46" s="27"/>
      <c r="L46" s="27"/>
      <c r="M46" s="27"/>
      <c r="N46" s="27"/>
      <c r="O46" s="27"/>
      <c r="P46" s="28"/>
    </row>
    <row r="47" spans="1:16" ht="50.25" customHeight="1">
      <c r="A47" s="12"/>
      <c r="B47" s="18" t="s">
        <v>23</v>
      </c>
      <c r="C47" s="17">
        <f>D47+E47+H47+F47+G47</f>
        <v>1932.6</v>
      </c>
      <c r="D47" s="17">
        <v>0</v>
      </c>
      <c r="E47" s="17">
        <v>0</v>
      </c>
      <c r="F47" s="17">
        <v>0</v>
      </c>
      <c r="G47" s="17">
        <v>966.3</v>
      </c>
      <c r="H47" s="17">
        <v>966.3</v>
      </c>
      <c r="I47" s="10"/>
      <c r="J47" s="10"/>
      <c r="K47" s="27"/>
      <c r="L47" s="27"/>
      <c r="M47" s="27"/>
      <c r="N47" s="27"/>
      <c r="O47" s="27"/>
      <c r="P47" s="28"/>
    </row>
    <row r="48" spans="1:16" ht="69.75" customHeight="1">
      <c r="A48" s="12"/>
      <c r="B48" s="18" t="s">
        <v>64</v>
      </c>
      <c r="C48" s="17">
        <f>D48+E48+H48+F48+G48</f>
        <v>11251</v>
      </c>
      <c r="D48" s="17">
        <v>0</v>
      </c>
      <c r="E48" s="17">
        <v>0</v>
      </c>
      <c r="F48" s="17">
        <v>0</v>
      </c>
      <c r="G48" s="17">
        <v>5625.5</v>
      </c>
      <c r="H48" s="17">
        <v>5625.5</v>
      </c>
      <c r="I48" s="10"/>
      <c r="J48" s="10"/>
      <c r="K48" s="27"/>
      <c r="L48" s="27"/>
      <c r="M48" s="27"/>
      <c r="N48" s="27"/>
      <c r="O48" s="27"/>
      <c r="P48" s="28"/>
    </row>
    <row r="49" spans="1:16" ht="15.75" customHeight="1">
      <c r="A49" s="18" t="s">
        <v>31</v>
      </c>
      <c r="B49" s="12"/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0"/>
      <c r="J49" s="10"/>
      <c r="K49" s="29"/>
      <c r="L49" s="29"/>
      <c r="M49" s="29"/>
      <c r="N49" s="29"/>
      <c r="O49" s="29"/>
      <c r="P49" s="30"/>
    </row>
    <row r="50" spans="1:16" ht="40.5" customHeight="1">
      <c r="A50" s="12" t="s">
        <v>33</v>
      </c>
      <c r="B50" s="12"/>
      <c r="C50" s="16">
        <f aca="true" t="shared" si="8" ref="C50:H50">C51+C52+C53+C56</f>
        <v>366.6</v>
      </c>
      <c r="D50" s="16">
        <f t="shared" si="8"/>
        <v>0</v>
      </c>
      <c r="E50" s="16">
        <f t="shared" si="8"/>
        <v>0</v>
      </c>
      <c r="F50" s="16">
        <f t="shared" si="8"/>
        <v>0</v>
      </c>
      <c r="G50" s="16">
        <f t="shared" si="8"/>
        <v>183.3</v>
      </c>
      <c r="H50" s="16">
        <f t="shared" si="8"/>
        <v>183.3</v>
      </c>
      <c r="I50" s="10" t="s">
        <v>34</v>
      </c>
      <c r="J50" s="10" t="s">
        <v>15</v>
      </c>
      <c r="K50" s="10">
        <v>5</v>
      </c>
      <c r="L50" s="10">
        <v>20</v>
      </c>
      <c r="M50" s="10">
        <v>30</v>
      </c>
      <c r="N50" s="10">
        <v>50</v>
      </c>
      <c r="O50" s="10">
        <v>70</v>
      </c>
      <c r="P50" s="10">
        <v>100</v>
      </c>
    </row>
    <row r="51" spans="1:16" ht="15" customHeight="1">
      <c r="A51" s="18" t="s">
        <v>17</v>
      </c>
      <c r="B51" s="12"/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0"/>
      <c r="J51" s="10"/>
      <c r="K51" s="10"/>
      <c r="L51" s="10"/>
      <c r="M51" s="10"/>
      <c r="N51" s="10"/>
      <c r="O51" s="10"/>
      <c r="P51" s="10"/>
    </row>
    <row r="52" spans="1:16" ht="15" customHeight="1">
      <c r="A52" s="18" t="s">
        <v>18</v>
      </c>
      <c r="B52" s="12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0"/>
      <c r="J52" s="10"/>
      <c r="K52" s="10"/>
      <c r="L52" s="10"/>
      <c r="M52" s="10"/>
      <c r="N52" s="10"/>
      <c r="O52" s="10"/>
      <c r="P52" s="10"/>
    </row>
    <row r="53" spans="1:16" ht="15.75" customHeight="1">
      <c r="A53" s="18" t="s">
        <v>22</v>
      </c>
      <c r="B53" s="12"/>
      <c r="C53" s="17">
        <f>D53+E53+F53+G53+H53</f>
        <v>366.6</v>
      </c>
      <c r="D53" s="17">
        <v>0</v>
      </c>
      <c r="E53" s="17">
        <v>0</v>
      </c>
      <c r="F53" s="17">
        <v>0</v>
      </c>
      <c r="G53" s="17">
        <f>G54+G55</f>
        <v>183.3</v>
      </c>
      <c r="H53" s="17">
        <f>H54+H55</f>
        <v>183.3</v>
      </c>
      <c r="I53" s="10"/>
      <c r="J53" s="10"/>
      <c r="K53" s="10"/>
      <c r="L53" s="10"/>
      <c r="M53" s="10"/>
      <c r="N53" s="10"/>
      <c r="O53" s="10"/>
      <c r="P53" s="10"/>
    </row>
    <row r="54" spans="1:16" ht="48" customHeight="1">
      <c r="A54" s="18"/>
      <c r="B54" s="18" t="s">
        <v>23</v>
      </c>
      <c r="C54" s="17">
        <f>D54+E54+F54+G54+H54</f>
        <v>0.6</v>
      </c>
      <c r="D54" s="17">
        <v>0</v>
      </c>
      <c r="E54" s="17">
        <v>0</v>
      </c>
      <c r="F54" s="17">
        <v>0</v>
      </c>
      <c r="G54" s="17">
        <v>0.3</v>
      </c>
      <c r="H54" s="17">
        <v>0.3</v>
      </c>
      <c r="I54" s="10"/>
      <c r="J54" s="10"/>
      <c r="K54" s="10"/>
      <c r="L54" s="10"/>
      <c r="M54" s="10"/>
      <c r="N54" s="10"/>
      <c r="O54" s="10"/>
      <c r="P54" s="10"/>
    </row>
    <row r="55" spans="1:16" ht="69.75" customHeight="1">
      <c r="A55" s="18"/>
      <c r="B55" s="18" t="s">
        <v>64</v>
      </c>
      <c r="C55" s="17">
        <f>G55+H55+D55+E55+F55</f>
        <v>366</v>
      </c>
      <c r="D55" s="17">
        <v>0</v>
      </c>
      <c r="E55" s="17">
        <v>0</v>
      </c>
      <c r="F55" s="17">
        <v>0</v>
      </c>
      <c r="G55" s="17">
        <v>183</v>
      </c>
      <c r="H55" s="17">
        <v>183</v>
      </c>
      <c r="I55" s="10"/>
      <c r="J55" s="10"/>
      <c r="K55" s="10"/>
      <c r="L55" s="10"/>
      <c r="M55" s="10"/>
      <c r="N55" s="10"/>
      <c r="O55" s="10"/>
      <c r="P55" s="10"/>
    </row>
    <row r="56" spans="1:16" ht="15.75" customHeight="1">
      <c r="A56" s="18" t="s">
        <v>31</v>
      </c>
      <c r="B56" s="12"/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0"/>
      <c r="J56" s="10"/>
      <c r="K56" s="10"/>
      <c r="L56" s="10"/>
      <c r="M56" s="10"/>
      <c r="N56" s="10"/>
      <c r="O56" s="10"/>
      <c r="P56" s="10"/>
    </row>
    <row r="57" spans="1:16" ht="64.5" customHeight="1">
      <c r="A57" s="12" t="s">
        <v>26</v>
      </c>
      <c r="B57" s="18"/>
      <c r="C57" s="16">
        <f aca="true" t="shared" si="9" ref="C57:H57">C62+C69</f>
        <v>21492</v>
      </c>
      <c r="D57" s="16">
        <f t="shared" si="9"/>
        <v>0</v>
      </c>
      <c r="E57" s="16">
        <f t="shared" si="9"/>
        <v>0</v>
      </c>
      <c r="F57" s="16">
        <f t="shared" si="9"/>
        <v>0</v>
      </c>
      <c r="G57" s="16">
        <f t="shared" si="9"/>
        <v>10746</v>
      </c>
      <c r="H57" s="16">
        <f t="shared" si="9"/>
        <v>10746</v>
      </c>
      <c r="I57" s="31"/>
      <c r="J57" s="31"/>
      <c r="K57" s="31"/>
      <c r="L57" s="31"/>
      <c r="M57" s="31"/>
      <c r="N57" s="31"/>
      <c r="O57" s="31"/>
      <c r="P57" s="31"/>
    </row>
    <row r="58" spans="1:16" ht="14.25" customHeight="1">
      <c r="A58" s="18" t="s">
        <v>17</v>
      </c>
      <c r="B58" s="12"/>
      <c r="C58" s="17">
        <f aca="true" t="shared" si="10" ref="C58:H58">C63+C70</f>
        <v>0</v>
      </c>
      <c r="D58" s="17">
        <f t="shared" si="10"/>
        <v>0</v>
      </c>
      <c r="E58" s="17">
        <f t="shared" si="10"/>
        <v>0</v>
      </c>
      <c r="F58" s="17">
        <f t="shared" si="10"/>
        <v>0</v>
      </c>
      <c r="G58" s="17">
        <f t="shared" si="10"/>
        <v>0</v>
      </c>
      <c r="H58" s="17">
        <f t="shared" si="10"/>
        <v>0</v>
      </c>
      <c r="I58" s="31"/>
      <c r="J58" s="31"/>
      <c r="K58" s="31"/>
      <c r="L58" s="31"/>
      <c r="M58" s="31"/>
      <c r="N58" s="31"/>
      <c r="O58" s="31"/>
      <c r="P58" s="31"/>
    </row>
    <row r="59" spans="1:16" ht="14.25" customHeight="1">
      <c r="A59" s="18" t="s">
        <v>18</v>
      </c>
      <c r="B59" s="12"/>
      <c r="C59" s="17">
        <f aca="true" t="shared" si="11" ref="C59:H59">C64+C71</f>
        <v>0</v>
      </c>
      <c r="D59" s="17">
        <f t="shared" si="11"/>
        <v>0</v>
      </c>
      <c r="E59" s="17">
        <f t="shared" si="11"/>
        <v>0</v>
      </c>
      <c r="F59" s="17">
        <f t="shared" si="11"/>
        <v>0</v>
      </c>
      <c r="G59" s="17">
        <f t="shared" si="11"/>
        <v>0</v>
      </c>
      <c r="H59" s="17">
        <f t="shared" si="11"/>
        <v>0</v>
      </c>
      <c r="I59" s="31"/>
      <c r="J59" s="31"/>
      <c r="K59" s="31"/>
      <c r="L59" s="31"/>
      <c r="M59" s="31"/>
      <c r="N59" s="31"/>
      <c r="O59" s="31"/>
      <c r="P59" s="31"/>
    </row>
    <row r="60" spans="1:16" ht="14.25" customHeight="1">
      <c r="A60" s="18" t="s">
        <v>16</v>
      </c>
      <c r="B60" s="12"/>
      <c r="C60" s="17">
        <v>21492</v>
      </c>
      <c r="D60" s="17">
        <v>0</v>
      </c>
      <c r="E60" s="17">
        <v>0</v>
      </c>
      <c r="F60" s="17">
        <v>0</v>
      </c>
      <c r="G60" s="17">
        <v>10746</v>
      </c>
      <c r="H60" s="17">
        <v>10746</v>
      </c>
      <c r="I60" s="31"/>
      <c r="J60" s="31"/>
      <c r="K60" s="31"/>
      <c r="L60" s="31"/>
      <c r="M60" s="31"/>
      <c r="N60" s="31"/>
      <c r="O60" s="31"/>
      <c r="P60" s="31"/>
    </row>
    <row r="61" spans="1:16" ht="14.25" customHeight="1">
      <c r="A61" s="18" t="s">
        <v>31</v>
      </c>
      <c r="B61" s="12"/>
      <c r="C61" s="17">
        <f aca="true" t="shared" si="12" ref="C61:H61">C68+C75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  <c r="I61" s="31"/>
      <c r="J61" s="31"/>
      <c r="K61" s="31"/>
      <c r="L61" s="31"/>
      <c r="M61" s="31"/>
      <c r="N61" s="31"/>
      <c r="O61" s="31"/>
      <c r="P61" s="31"/>
    </row>
    <row r="62" spans="1:16" ht="29.25" customHeight="1">
      <c r="A62" s="12" t="s">
        <v>35</v>
      </c>
      <c r="B62" s="32"/>
      <c r="C62" s="33">
        <f aca="true" t="shared" si="13" ref="C62:H62">C63+C64+C65+C68</f>
        <v>21492</v>
      </c>
      <c r="D62" s="33">
        <f t="shared" si="13"/>
        <v>0</v>
      </c>
      <c r="E62" s="33">
        <f t="shared" si="13"/>
        <v>0</v>
      </c>
      <c r="F62" s="33">
        <f t="shared" si="13"/>
        <v>0</v>
      </c>
      <c r="G62" s="33">
        <f t="shared" si="13"/>
        <v>10746</v>
      </c>
      <c r="H62" s="33">
        <f t="shared" si="13"/>
        <v>10746</v>
      </c>
      <c r="I62" s="10" t="s">
        <v>36</v>
      </c>
      <c r="J62" s="10" t="s">
        <v>15</v>
      </c>
      <c r="K62" s="10">
        <v>5</v>
      </c>
      <c r="L62" s="10">
        <v>10</v>
      </c>
      <c r="M62" s="10">
        <v>20</v>
      </c>
      <c r="N62" s="10">
        <v>30</v>
      </c>
      <c r="O62" s="10">
        <v>40</v>
      </c>
      <c r="P62" s="10">
        <v>50</v>
      </c>
    </row>
    <row r="63" spans="1:16" ht="14.25" customHeight="1">
      <c r="A63" s="18" t="s">
        <v>17</v>
      </c>
      <c r="B63" s="18"/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0"/>
      <c r="J63" s="10"/>
      <c r="K63" s="10"/>
      <c r="L63" s="10"/>
      <c r="M63" s="10"/>
      <c r="N63" s="10"/>
      <c r="O63" s="10"/>
      <c r="P63" s="10"/>
    </row>
    <row r="64" spans="1:16" ht="15" customHeight="1">
      <c r="A64" s="18" t="s">
        <v>18</v>
      </c>
      <c r="B64" s="18"/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0"/>
      <c r="J64" s="10"/>
      <c r="K64" s="10"/>
      <c r="L64" s="10"/>
      <c r="M64" s="10"/>
      <c r="N64" s="10"/>
      <c r="O64" s="10"/>
      <c r="P64" s="10"/>
    </row>
    <row r="65" spans="1:16" ht="15" customHeight="1">
      <c r="A65" s="18" t="s">
        <v>65</v>
      </c>
      <c r="B65" s="18"/>
      <c r="C65" s="17">
        <f>D65+E65+F65+G65+H65</f>
        <v>21492</v>
      </c>
      <c r="D65" s="17">
        <f>D66+D67</f>
        <v>0</v>
      </c>
      <c r="E65" s="17">
        <f>E66+E67</f>
        <v>0</v>
      </c>
      <c r="F65" s="17">
        <f>F66+F67</f>
        <v>0</v>
      </c>
      <c r="G65" s="17">
        <f>G66+G67</f>
        <v>10746</v>
      </c>
      <c r="H65" s="17">
        <f>H66+H67</f>
        <v>10746</v>
      </c>
      <c r="I65" s="10"/>
      <c r="J65" s="10"/>
      <c r="K65" s="10"/>
      <c r="L65" s="10"/>
      <c r="M65" s="10"/>
      <c r="N65" s="10"/>
      <c r="O65" s="10"/>
      <c r="P65" s="10"/>
    </row>
    <row r="66" spans="1:16" ht="44.25" customHeight="1">
      <c r="A66" s="12"/>
      <c r="B66" s="18" t="s">
        <v>23</v>
      </c>
      <c r="C66" s="17">
        <f>D66+E66+F66+G66+H66</f>
        <v>3294</v>
      </c>
      <c r="D66" s="17">
        <v>0</v>
      </c>
      <c r="E66" s="17">
        <v>0</v>
      </c>
      <c r="F66" s="17">
        <v>0</v>
      </c>
      <c r="G66" s="17">
        <v>1647</v>
      </c>
      <c r="H66" s="17">
        <v>1647</v>
      </c>
      <c r="I66" s="10"/>
      <c r="J66" s="10"/>
      <c r="K66" s="10"/>
      <c r="L66" s="10"/>
      <c r="M66" s="10"/>
      <c r="N66" s="10"/>
      <c r="O66" s="10"/>
      <c r="P66" s="10"/>
    </row>
    <row r="67" spans="1:16" ht="69" customHeight="1">
      <c r="A67" s="12"/>
      <c r="B67" s="18" t="s">
        <v>64</v>
      </c>
      <c r="C67" s="17">
        <f>D67+E67+F67+G67+H67</f>
        <v>18198</v>
      </c>
      <c r="D67" s="17">
        <v>0</v>
      </c>
      <c r="E67" s="17">
        <v>0</v>
      </c>
      <c r="F67" s="17">
        <v>0</v>
      </c>
      <c r="G67" s="17">
        <v>9099</v>
      </c>
      <c r="H67" s="17">
        <v>9099</v>
      </c>
      <c r="I67" s="10"/>
      <c r="J67" s="10"/>
      <c r="K67" s="10"/>
      <c r="L67" s="10"/>
      <c r="M67" s="10"/>
      <c r="N67" s="10"/>
      <c r="O67" s="10"/>
      <c r="P67" s="10"/>
    </row>
    <row r="68" spans="1:16" ht="15.75" customHeight="1">
      <c r="A68" s="18" t="s">
        <v>31</v>
      </c>
      <c r="B68" s="18"/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0"/>
      <c r="J68" s="10"/>
      <c r="K68" s="10"/>
      <c r="L68" s="10"/>
      <c r="M68" s="10"/>
      <c r="N68" s="10"/>
      <c r="O68" s="10"/>
      <c r="P68" s="10"/>
    </row>
    <row r="69" spans="1:16" ht="41.25" customHeight="1">
      <c r="A69" s="12" t="s">
        <v>39</v>
      </c>
      <c r="B69" s="12"/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0" t="s">
        <v>40</v>
      </c>
      <c r="J69" s="10" t="s">
        <v>15</v>
      </c>
      <c r="K69" s="10">
        <v>89</v>
      </c>
      <c r="L69" s="10">
        <v>90</v>
      </c>
      <c r="M69" s="10">
        <v>95</v>
      </c>
      <c r="N69" s="10">
        <v>100</v>
      </c>
      <c r="O69" s="10">
        <v>100</v>
      </c>
      <c r="P69" s="10">
        <v>100</v>
      </c>
    </row>
    <row r="70" spans="1:16" ht="14.25" customHeight="1">
      <c r="A70" s="18" t="s">
        <v>17</v>
      </c>
      <c r="B70" s="34"/>
      <c r="C70" s="17">
        <f>D70+E70+F70+G70+H70</f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0"/>
      <c r="J70" s="10"/>
      <c r="K70" s="10"/>
      <c r="L70" s="10"/>
      <c r="M70" s="10"/>
      <c r="N70" s="10"/>
      <c r="O70" s="10"/>
      <c r="P70" s="10"/>
    </row>
    <row r="71" spans="1:16" ht="14.25" customHeight="1">
      <c r="A71" s="18" t="s">
        <v>18</v>
      </c>
      <c r="B71" s="34"/>
      <c r="C71" s="17">
        <f>D71+E71+F71+G71+H71</f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0"/>
      <c r="J71" s="10"/>
      <c r="K71" s="10"/>
      <c r="L71" s="10"/>
      <c r="M71" s="10"/>
      <c r="N71" s="10"/>
      <c r="O71" s="10"/>
      <c r="P71" s="10"/>
    </row>
    <row r="72" spans="1:16" ht="15" customHeight="1">
      <c r="A72" s="18" t="s">
        <v>22</v>
      </c>
      <c r="B72" s="18"/>
      <c r="C72" s="17">
        <f>D72+E72+F72+G72+H72</f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0"/>
      <c r="J72" s="10"/>
      <c r="K72" s="10"/>
      <c r="L72" s="10"/>
      <c r="M72" s="10"/>
      <c r="N72" s="10"/>
      <c r="O72" s="10"/>
      <c r="P72" s="10"/>
    </row>
    <row r="73" spans="1:16" ht="48" customHeight="1">
      <c r="A73" s="12"/>
      <c r="B73" s="18" t="s">
        <v>23</v>
      </c>
      <c r="C73" s="17">
        <f>D73+E73+F73+G73+H73</f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0"/>
      <c r="J73" s="10"/>
      <c r="K73" s="10"/>
      <c r="L73" s="10"/>
      <c r="M73" s="10"/>
      <c r="N73" s="10"/>
      <c r="O73" s="10"/>
      <c r="P73" s="10"/>
    </row>
    <row r="74" spans="1:16" ht="69.75" customHeight="1">
      <c r="A74" s="12"/>
      <c r="B74" s="18" t="s">
        <v>64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0"/>
      <c r="J74" s="10"/>
      <c r="K74" s="10"/>
      <c r="L74" s="10"/>
      <c r="M74" s="10"/>
      <c r="N74" s="10"/>
      <c r="O74" s="10"/>
      <c r="P74" s="10"/>
    </row>
    <row r="75" spans="1:16" ht="15.75" customHeight="1">
      <c r="A75" s="18" t="s">
        <v>41</v>
      </c>
      <c r="B75" s="18"/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0"/>
      <c r="J75" s="10"/>
      <c r="K75" s="10"/>
      <c r="L75" s="10"/>
      <c r="M75" s="10"/>
      <c r="N75" s="10"/>
      <c r="O75" s="10"/>
      <c r="P75" s="10"/>
    </row>
    <row r="76" spans="1:16" s="3" customFormat="1" ht="40.5" customHeight="1">
      <c r="A76" s="12" t="s">
        <v>27</v>
      </c>
      <c r="B76" s="12"/>
      <c r="C76" s="16">
        <f aca="true" t="shared" si="14" ref="C76:H76">C81+C88+C95+C102</f>
        <v>94514.6</v>
      </c>
      <c r="D76" s="16">
        <f t="shared" si="14"/>
        <v>8877.2</v>
      </c>
      <c r="E76" s="16">
        <f t="shared" si="14"/>
        <v>0</v>
      </c>
      <c r="F76" s="16">
        <f t="shared" si="14"/>
        <v>0</v>
      </c>
      <c r="G76" s="16">
        <f t="shared" si="14"/>
        <v>42818.700000000004</v>
      </c>
      <c r="H76" s="16">
        <f t="shared" si="14"/>
        <v>42818.700000000004</v>
      </c>
      <c r="I76" s="35"/>
      <c r="J76" s="35"/>
      <c r="K76" s="35"/>
      <c r="L76" s="35"/>
      <c r="M76" s="35"/>
      <c r="N76" s="35"/>
      <c r="O76" s="35"/>
      <c r="P76" s="35"/>
    </row>
    <row r="77" spans="1:16" s="3" customFormat="1" ht="15" customHeight="1">
      <c r="A77" s="18" t="s">
        <v>17</v>
      </c>
      <c r="B77" s="34"/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5"/>
      <c r="J77" s="35"/>
      <c r="K77" s="35"/>
      <c r="L77" s="35"/>
      <c r="M77" s="35"/>
      <c r="N77" s="35"/>
      <c r="O77" s="35"/>
      <c r="P77" s="35"/>
    </row>
    <row r="78" spans="1:16" s="3" customFormat="1" ht="15" customHeight="1">
      <c r="A78" s="18" t="s">
        <v>18</v>
      </c>
      <c r="B78" s="34"/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5"/>
      <c r="J78" s="35"/>
      <c r="K78" s="35"/>
      <c r="L78" s="35"/>
      <c r="M78" s="35"/>
      <c r="N78" s="35"/>
      <c r="O78" s="35"/>
      <c r="P78" s="35"/>
    </row>
    <row r="79" spans="1:16" s="3" customFormat="1" ht="15" customHeight="1">
      <c r="A79" s="18" t="s">
        <v>16</v>
      </c>
      <c r="B79" s="34"/>
      <c r="C79" s="37">
        <f aca="true" t="shared" si="15" ref="C79:H79">C84+C91+C98+C105</f>
        <v>94514.6</v>
      </c>
      <c r="D79" s="37">
        <f t="shared" si="15"/>
        <v>8877.2</v>
      </c>
      <c r="E79" s="37">
        <f t="shared" si="15"/>
        <v>0</v>
      </c>
      <c r="F79" s="37">
        <f t="shared" si="15"/>
        <v>0</v>
      </c>
      <c r="G79" s="37">
        <f t="shared" si="15"/>
        <v>42818.700000000004</v>
      </c>
      <c r="H79" s="37">
        <f t="shared" si="15"/>
        <v>42818.700000000004</v>
      </c>
      <c r="I79" s="35"/>
      <c r="J79" s="35"/>
      <c r="K79" s="35"/>
      <c r="L79" s="35"/>
      <c r="M79" s="35"/>
      <c r="N79" s="35"/>
      <c r="O79" s="35"/>
      <c r="P79" s="35"/>
    </row>
    <row r="80" spans="1:16" s="3" customFormat="1" ht="15.75" customHeight="1">
      <c r="A80" s="18" t="s">
        <v>41</v>
      </c>
      <c r="B80" s="34"/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5"/>
      <c r="J80" s="35"/>
      <c r="K80" s="35"/>
      <c r="L80" s="35"/>
      <c r="M80" s="35"/>
      <c r="N80" s="35"/>
      <c r="O80" s="35"/>
      <c r="P80" s="35"/>
    </row>
    <row r="81" spans="1:16" ht="41.25" customHeight="1">
      <c r="A81" s="12" t="s">
        <v>42</v>
      </c>
      <c r="B81" s="12"/>
      <c r="C81" s="16">
        <f aca="true" t="shared" si="16" ref="C81:H81">C82+C83+C84+C87</f>
        <v>76576.3</v>
      </c>
      <c r="D81" s="16">
        <f t="shared" si="16"/>
        <v>7815.3</v>
      </c>
      <c r="E81" s="16">
        <f t="shared" si="16"/>
        <v>0</v>
      </c>
      <c r="F81" s="16">
        <f t="shared" si="16"/>
        <v>0</v>
      </c>
      <c r="G81" s="16">
        <f t="shared" si="16"/>
        <v>34380.5</v>
      </c>
      <c r="H81" s="16">
        <f t="shared" si="16"/>
        <v>34380.5</v>
      </c>
      <c r="I81" s="10" t="s">
        <v>58</v>
      </c>
      <c r="J81" s="10" t="s">
        <v>15</v>
      </c>
      <c r="K81" s="10">
        <v>100</v>
      </c>
      <c r="L81" s="10">
        <v>100</v>
      </c>
      <c r="M81" s="10">
        <v>100</v>
      </c>
      <c r="N81" s="10">
        <v>100</v>
      </c>
      <c r="O81" s="10">
        <v>100</v>
      </c>
      <c r="P81" s="10">
        <v>100</v>
      </c>
    </row>
    <row r="82" spans="1:16" ht="12.75">
      <c r="A82" s="18" t="s">
        <v>17</v>
      </c>
      <c r="B82" s="18"/>
      <c r="C82" s="17">
        <v>0</v>
      </c>
      <c r="D82" s="17">
        <v>0</v>
      </c>
      <c r="E82" s="18">
        <v>0</v>
      </c>
      <c r="F82" s="18">
        <v>0</v>
      </c>
      <c r="G82" s="18">
        <v>0</v>
      </c>
      <c r="H82" s="18">
        <v>0</v>
      </c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18" t="s">
        <v>18</v>
      </c>
      <c r="B83" s="18"/>
      <c r="C83" s="17">
        <v>0</v>
      </c>
      <c r="D83" s="17">
        <v>0</v>
      </c>
      <c r="E83" s="18">
        <v>0</v>
      </c>
      <c r="F83" s="18">
        <v>0</v>
      </c>
      <c r="G83" s="18">
        <v>0</v>
      </c>
      <c r="H83" s="18">
        <v>0</v>
      </c>
      <c r="I83" s="10"/>
      <c r="J83" s="10"/>
      <c r="K83" s="10"/>
      <c r="L83" s="10"/>
      <c r="M83" s="10"/>
      <c r="N83" s="10"/>
      <c r="O83" s="10"/>
      <c r="P83" s="10"/>
    </row>
    <row r="84" spans="1:16" ht="12.75">
      <c r="A84" s="18" t="s">
        <v>22</v>
      </c>
      <c r="B84" s="18"/>
      <c r="C84" s="17">
        <f>D84+E84+H84+F84+G84</f>
        <v>76576.3</v>
      </c>
      <c r="D84" s="17">
        <f>D85+D86</f>
        <v>7815.3</v>
      </c>
      <c r="E84" s="17">
        <f>E85+E86</f>
        <v>0</v>
      </c>
      <c r="F84" s="18">
        <v>0</v>
      </c>
      <c r="G84" s="18">
        <v>34380.5</v>
      </c>
      <c r="H84" s="18">
        <v>34380.5</v>
      </c>
      <c r="I84" s="10"/>
      <c r="J84" s="10"/>
      <c r="K84" s="10"/>
      <c r="L84" s="10"/>
      <c r="M84" s="10"/>
      <c r="N84" s="10"/>
      <c r="O84" s="10"/>
      <c r="P84" s="10"/>
    </row>
    <row r="85" spans="1:16" ht="47.25" customHeight="1">
      <c r="A85" s="12"/>
      <c r="B85" s="18" t="s">
        <v>23</v>
      </c>
      <c r="C85" s="17">
        <f>D85+E85+H85+F85+G85</f>
        <v>27249</v>
      </c>
      <c r="D85" s="17">
        <v>0</v>
      </c>
      <c r="E85" s="18">
        <v>0</v>
      </c>
      <c r="F85" s="18">
        <v>0</v>
      </c>
      <c r="G85" s="18">
        <v>13624.5</v>
      </c>
      <c r="H85" s="18">
        <v>13624.5</v>
      </c>
      <c r="I85" s="10"/>
      <c r="J85" s="10"/>
      <c r="K85" s="10"/>
      <c r="L85" s="10"/>
      <c r="M85" s="10"/>
      <c r="N85" s="10"/>
      <c r="O85" s="10"/>
      <c r="P85" s="10"/>
    </row>
    <row r="86" spans="1:16" ht="68.25" customHeight="1">
      <c r="A86" s="12"/>
      <c r="B86" s="18" t="s">
        <v>64</v>
      </c>
      <c r="C86" s="17">
        <f>D86+E86+H86+F86+G86</f>
        <v>49327.3</v>
      </c>
      <c r="D86" s="17">
        <v>7815.3</v>
      </c>
      <c r="E86" s="18">
        <v>0</v>
      </c>
      <c r="F86" s="18">
        <v>0</v>
      </c>
      <c r="G86" s="18">
        <v>20756</v>
      </c>
      <c r="H86" s="18">
        <v>20756</v>
      </c>
      <c r="I86" s="10"/>
      <c r="J86" s="10"/>
      <c r="K86" s="10"/>
      <c r="L86" s="10"/>
      <c r="M86" s="10"/>
      <c r="N86" s="10"/>
      <c r="O86" s="10"/>
      <c r="P86" s="10"/>
    </row>
    <row r="87" spans="1:16" ht="12.75">
      <c r="A87" s="18" t="s">
        <v>41</v>
      </c>
      <c r="B87" s="18"/>
      <c r="C87" s="17">
        <v>0</v>
      </c>
      <c r="D87" s="17">
        <v>0</v>
      </c>
      <c r="E87" s="18">
        <v>0</v>
      </c>
      <c r="F87" s="18">
        <v>0</v>
      </c>
      <c r="G87" s="18">
        <v>0</v>
      </c>
      <c r="H87" s="18">
        <v>0</v>
      </c>
      <c r="I87" s="10"/>
      <c r="J87" s="10"/>
      <c r="K87" s="10"/>
      <c r="L87" s="10"/>
      <c r="M87" s="10"/>
      <c r="N87" s="10"/>
      <c r="O87" s="10"/>
      <c r="P87" s="10"/>
    </row>
    <row r="88" spans="1:16" ht="42.75" customHeight="1">
      <c r="A88" s="12" t="s">
        <v>43</v>
      </c>
      <c r="B88" s="12"/>
      <c r="C88" s="12">
        <f aca="true" t="shared" si="17" ref="C88:H88">C89+C90+C91+C92+C94</f>
        <v>3682.7000000000003</v>
      </c>
      <c r="D88" s="12">
        <f t="shared" si="17"/>
        <v>1061.9</v>
      </c>
      <c r="E88" s="12">
        <f t="shared" si="17"/>
        <v>0</v>
      </c>
      <c r="F88" s="12">
        <f t="shared" si="17"/>
        <v>0</v>
      </c>
      <c r="G88" s="12">
        <f t="shared" si="17"/>
        <v>1310.4</v>
      </c>
      <c r="H88" s="12">
        <f t="shared" si="17"/>
        <v>1310.4</v>
      </c>
      <c r="I88" s="10" t="s">
        <v>59</v>
      </c>
      <c r="J88" s="10" t="s">
        <v>15</v>
      </c>
      <c r="K88" s="10">
        <v>100</v>
      </c>
      <c r="L88" s="10">
        <v>100</v>
      </c>
      <c r="M88" s="10">
        <v>100</v>
      </c>
      <c r="N88" s="10">
        <v>100</v>
      </c>
      <c r="O88" s="10">
        <v>100</v>
      </c>
      <c r="P88" s="10">
        <v>100</v>
      </c>
    </row>
    <row r="89" spans="1:16" ht="14.25" customHeight="1">
      <c r="A89" s="18" t="s">
        <v>17</v>
      </c>
      <c r="B89" s="18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0"/>
      <c r="J89" s="10"/>
      <c r="K89" s="10"/>
      <c r="L89" s="10"/>
      <c r="M89" s="10"/>
      <c r="N89" s="10"/>
      <c r="O89" s="10"/>
      <c r="P89" s="10"/>
    </row>
    <row r="90" spans="1:16" ht="14.25" customHeight="1">
      <c r="A90" s="18" t="s">
        <v>18</v>
      </c>
      <c r="B90" s="18"/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0"/>
      <c r="J90" s="10"/>
      <c r="K90" s="10"/>
      <c r="L90" s="10"/>
      <c r="M90" s="10"/>
      <c r="N90" s="10"/>
      <c r="O90" s="10"/>
      <c r="P90" s="10"/>
    </row>
    <row r="91" spans="1:16" ht="12.75">
      <c r="A91" s="18" t="s">
        <v>22</v>
      </c>
      <c r="B91" s="18"/>
      <c r="C91" s="18">
        <f>D91+E91+H91+F91+G91</f>
        <v>3682.7000000000003</v>
      </c>
      <c r="D91" s="18">
        <f>D92+D93</f>
        <v>1061.9</v>
      </c>
      <c r="E91" s="18">
        <v>0</v>
      </c>
      <c r="F91" s="18">
        <v>0</v>
      </c>
      <c r="G91" s="18">
        <f>G92+G93</f>
        <v>1310.4</v>
      </c>
      <c r="H91" s="18">
        <f>H92+H93</f>
        <v>1310.4</v>
      </c>
      <c r="I91" s="10"/>
      <c r="J91" s="10"/>
      <c r="K91" s="10"/>
      <c r="L91" s="10"/>
      <c r="M91" s="10"/>
      <c r="N91" s="10"/>
      <c r="O91" s="10"/>
      <c r="P91" s="10"/>
    </row>
    <row r="92" spans="1:16" ht="46.5" customHeight="1">
      <c r="A92" s="12"/>
      <c r="B92" s="18" t="s">
        <v>23</v>
      </c>
      <c r="C92" s="12">
        <f>D92+E92+H92+F92+G92</f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0"/>
      <c r="J92" s="10"/>
      <c r="K92" s="10"/>
      <c r="L92" s="10"/>
      <c r="M92" s="10"/>
      <c r="N92" s="10"/>
      <c r="O92" s="10"/>
      <c r="P92" s="10"/>
    </row>
    <row r="93" spans="1:16" ht="72" customHeight="1">
      <c r="A93" s="12"/>
      <c r="B93" s="18" t="s">
        <v>64</v>
      </c>
      <c r="C93" s="12">
        <f>D93+E93+H93+F93+G93</f>
        <v>3682.7000000000003</v>
      </c>
      <c r="D93" s="12">
        <v>1061.9</v>
      </c>
      <c r="E93" s="12">
        <v>0</v>
      </c>
      <c r="F93" s="12">
        <v>0</v>
      </c>
      <c r="G93" s="12">
        <v>1310.4</v>
      </c>
      <c r="H93" s="12">
        <v>1310.4</v>
      </c>
      <c r="I93" s="10"/>
      <c r="J93" s="10"/>
      <c r="K93" s="10"/>
      <c r="L93" s="10"/>
      <c r="M93" s="10"/>
      <c r="N93" s="10"/>
      <c r="O93" s="10"/>
      <c r="P93" s="10"/>
    </row>
    <row r="94" spans="1:16" ht="12.75">
      <c r="A94" s="18" t="s">
        <v>31</v>
      </c>
      <c r="B94" s="18"/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0"/>
      <c r="J94" s="10"/>
      <c r="K94" s="10"/>
      <c r="L94" s="10"/>
      <c r="M94" s="10"/>
      <c r="N94" s="10"/>
      <c r="O94" s="10"/>
      <c r="P94" s="10"/>
    </row>
    <row r="95" spans="1:16" ht="42.75" customHeight="1">
      <c r="A95" s="12" t="s">
        <v>61</v>
      </c>
      <c r="B95" s="12"/>
      <c r="C95" s="16">
        <f aca="true" t="shared" si="18" ref="C95:H95">C96+C97+C98+C101</f>
        <v>557</v>
      </c>
      <c r="D95" s="16">
        <f t="shared" si="18"/>
        <v>0</v>
      </c>
      <c r="E95" s="16">
        <f t="shared" si="18"/>
        <v>0</v>
      </c>
      <c r="F95" s="16">
        <f t="shared" si="18"/>
        <v>0</v>
      </c>
      <c r="G95" s="16">
        <f t="shared" si="18"/>
        <v>278.5</v>
      </c>
      <c r="H95" s="16">
        <f t="shared" si="18"/>
        <v>278.5</v>
      </c>
      <c r="I95" s="10" t="s">
        <v>60</v>
      </c>
      <c r="J95" s="10" t="s">
        <v>15</v>
      </c>
      <c r="K95" s="10">
        <v>100</v>
      </c>
      <c r="L95" s="10">
        <v>100</v>
      </c>
      <c r="M95" s="10">
        <v>100</v>
      </c>
      <c r="N95" s="10">
        <v>100</v>
      </c>
      <c r="O95" s="10">
        <v>100</v>
      </c>
      <c r="P95" s="10">
        <v>100</v>
      </c>
    </row>
    <row r="96" spans="1:16" ht="14.25" customHeight="1">
      <c r="A96" s="18" t="s">
        <v>17</v>
      </c>
      <c r="B96" s="18"/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0"/>
      <c r="J96" s="10"/>
      <c r="K96" s="10"/>
      <c r="L96" s="10"/>
      <c r="M96" s="10"/>
      <c r="N96" s="10"/>
      <c r="O96" s="10"/>
      <c r="P96" s="10"/>
    </row>
    <row r="97" spans="1:16" ht="14.25" customHeight="1">
      <c r="A97" s="18" t="s">
        <v>18</v>
      </c>
      <c r="B97" s="18"/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0"/>
      <c r="J97" s="10"/>
      <c r="K97" s="10"/>
      <c r="L97" s="10"/>
      <c r="M97" s="10"/>
      <c r="N97" s="10"/>
      <c r="O97" s="10"/>
      <c r="P97" s="10"/>
    </row>
    <row r="98" spans="1:16" ht="15" customHeight="1">
      <c r="A98" s="18" t="s">
        <v>22</v>
      </c>
      <c r="B98" s="18"/>
      <c r="C98" s="17">
        <f>D98+E98+F98+G98+H98</f>
        <v>557</v>
      </c>
      <c r="D98" s="17">
        <f>D99+D100</f>
        <v>0</v>
      </c>
      <c r="E98" s="17">
        <f>E99+E100</f>
        <v>0</v>
      </c>
      <c r="F98" s="17">
        <f>F99+F100</f>
        <v>0</v>
      </c>
      <c r="G98" s="17">
        <f>G99+G100</f>
        <v>278.5</v>
      </c>
      <c r="H98" s="17">
        <f>H99+H100</f>
        <v>278.5</v>
      </c>
      <c r="I98" s="10"/>
      <c r="J98" s="10"/>
      <c r="K98" s="10"/>
      <c r="L98" s="10"/>
      <c r="M98" s="10"/>
      <c r="N98" s="10"/>
      <c r="O98" s="10"/>
      <c r="P98" s="10"/>
    </row>
    <row r="99" spans="1:16" ht="46.5" customHeight="1">
      <c r="A99" s="12"/>
      <c r="B99" s="18" t="s">
        <v>23</v>
      </c>
      <c r="C99" s="17">
        <f>D99+E99+F99+G99+H99</f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0"/>
      <c r="J99" s="10"/>
      <c r="K99" s="10"/>
      <c r="L99" s="10"/>
      <c r="M99" s="10"/>
      <c r="N99" s="10"/>
      <c r="O99" s="10"/>
      <c r="P99" s="10"/>
    </row>
    <row r="100" spans="1:16" ht="72" customHeight="1">
      <c r="A100" s="12"/>
      <c r="B100" s="18" t="s">
        <v>64</v>
      </c>
      <c r="C100" s="17">
        <f>D100+E100+F100+G100+H100</f>
        <v>557</v>
      </c>
      <c r="D100" s="17">
        <v>0</v>
      </c>
      <c r="E100" s="17">
        <v>0</v>
      </c>
      <c r="F100" s="17">
        <v>0</v>
      </c>
      <c r="G100" s="17">
        <v>278.5</v>
      </c>
      <c r="H100" s="17">
        <v>278.5</v>
      </c>
      <c r="I100" s="10"/>
      <c r="J100" s="10"/>
      <c r="K100" s="10"/>
      <c r="L100" s="10"/>
      <c r="M100" s="10"/>
      <c r="N100" s="10"/>
      <c r="O100" s="10"/>
      <c r="P100" s="10"/>
    </row>
    <row r="101" spans="1:16" ht="15.75" customHeight="1">
      <c r="A101" s="18" t="s">
        <v>31</v>
      </c>
      <c r="B101" s="18"/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0"/>
      <c r="J101" s="10"/>
      <c r="K101" s="10"/>
      <c r="L101" s="10"/>
      <c r="M101" s="10"/>
      <c r="N101" s="10"/>
      <c r="O101" s="10"/>
      <c r="P101" s="10"/>
    </row>
    <row r="102" spans="1:16" ht="41.25" customHeight="1">
      <c r="A102" s="12" t="s">
        <v>44</v>
      </c>
      <c r="B102" s="12"/>
      <c r="C102" s="12">
        <f aca="true" t="shared" si="19" ref="C102:H102">C103+C104+C105+C108</f>
        <v>13698.6</v>
      </c>
      <c r="D102" s="12">
        <f t="shared" si="19"/>
        <v>0</v>
      </c>
      <c r="E102" s="12">
        <f t="shared" si="19"/>
        <v>0</v>
      </c>
      <c r="F102" s="12">
        <f t="shared" si="19"/>
        <v>0</v>
      </c>
      <c r="G102" s="12">
        <f t="shared" si="19"/>
        <v>6849.3</v>
      </c>
      <c r="H102" s="12">
        <f t="shared" si="19"/>
        <v>6849.3</v>
      </c>
      <c r="I102" s="10" t="s">
        <v>57</v>
      </c>
      <c r="J102" s="10" t="s">
        <v>15</v>
      </c>
      <c r="K102" s="10">
        <v>100</v>
      </c>
      <c r="L102" s="10">
        <v>100</v>
      </c>
      <c r="M102" s="10">
        <v>100</v>
      </c>
      <c r="N102" s="10">
        <v>100</v>
      </c>
      <c r="O102" s="10">
        <v>100</v>
      </c>
      <c r="P102" s="10">
        <v>100</v>
      </c>
    </row>
    <row r="103" spans="1:16" ht="15" customHeight="1">
      <c r="A103" s="18" t="s">
        <v>17</v>
      </c>
      <c r="B103" s="18"/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0"/>
      <c r="J103" s="10"/>
      <c r="K103" s="10"/>
      <c r="L103" s="10"/>
      <c r="M103" s="10"/>
      <c r="N103" s="10"/>
      <c r="O103" s="10"/>
      <c r="P103" s="10"/>
    </row>
    <row r="104" spans="1:16" ht="15" customHeight="1">
      <c r="A104" s="18" t="s">
        <v>18</v>
      </c>
      <c r="B104" s="18"/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0"/>
      <c r="J104" s="10"/>
      <c r="K104" s="10"/>
      <c r="L104" s="10"/>
      <c r="M104" s="10"/>
      <c r="N104" s="10"/>
      <c r="O104" s="10"/>
      <c r="P104" s="10"/>
    </row>
    <row r="105" spans="1:16" ht="15" customHeight="1">
      <c r="A105" s="18" t="s">
        <v>22</v>
      </c>
      <c r="B105" s="18"/>
      <c r="C105" s="18">
        <f aca="true" t="shared" si="20" ref="C105:H105">C106+C107</f>
        <v>13698.6</v>
      </c>
      <c r="D105" s="18">
        <f t="shared" si="20"/>
        <v>0</v>
      </c>
      <c r="E105" s="18">
        <f t="shared" si="20"/>
        <v>0</v>
      </c>
      <c r="F105" s="18">
        <f t="shared" si="20"/>
        <v>0</v>
      </c>
      <c r="G105" s="18">
        <f t="shared" si="20"/>
        <v>6849.3</v>
      </c>
      <c r="H105" s="18">
        <f t="shared" si="20"/>
        <v>6849.3</v>
      </c>
      <c r="I105" s="10"/>
      <c r="J105" s="10"/>
      <c r="K105" s="10"/>
      <c r="L105" s="10"/>
      <c r="M105" s="10"/>
      <c r="N105" s="10"/>
      <c r="O105" s="10"/>
      <c r="P105" s="10"/>
    </row>
    <row r="106" spans="1:16" ht="47.25" customHeight="1">
      <c r="A106" s="12"/>
      <c r="B106" s="18" t="s">
        <v>23</v>
      </c>
      <c r="C106" s="18">
        <f>D106+E106+F106+G106+H106</f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0"/>
      <c r="J106" s="10"/>
      <c r="K106" s="10"/>
      <c r="L106" s="10"/>
      <c r="M106" s="10"/>
      <c r="N106" s="10"/>
      <c r="O106" s="10"/>
      <c r="P106" s="10"/>
    </row>
    <row r="107" spans="1:16" ht="69.75" customHeight="1">
      <c r="A107" s="12"/>
      <c r="B107" s="18" t="s">
        <v>64</v>
      </c>
      <c r="C107" s="18">
        <f>D107+E107+F107+G107+H107</f>
        <v>13698.6</v>
      </c>
      <c r="D107" s="18">
        <v>0</v>
      </c>
      <c r="E107" s="18">
        <v>0</v>
      </c>
      <c r="F107" s="18">
        <v>0</v>
      </c>
      <c r="G107" s="18">
        <v>6849.3</v>
      </c>
      <c r="H107" s="18">
        <v>6849.3</v>
      </c>
      <c r="I107" s="10"/>
      <c r="J107" s="10"/>
      <c r="K107" s="10"/>
      <c r="L107" s="10"/>
      <c r="M107" s="10"/>
      <c r="N107" s="10"/>
      <c r="O107" s="10"/>
      <c r="P107" s="10"/>
    </row>
    <row r="108" spans="1:16" ht="15.75" customHeight="1">
      <c r="A108" s="18" t="s">
        <v>31</v>
      </c>
      <c r="B108" s="18"/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0"/>
      <c r="J108" s="10"/>
      <c r="K108" s="10"/>
      <c r="L108" s="10"/>
      <c r="M108" s="10"/>
      <c r="N108" s="10"/>
      <c r="O108" s="10"/>
      <c r="P108" s="10"/>
    </row>
    <row r="109" spans="1:16" s="2" customFormat="1" ht="79.5" customHeight="1">
      <c r="A109" s="12" t="s">
        <v>19</v>
      </c>
      <c r="B109" s="14"/>
      <c r="C109" s="20">
        <v>0</v>
      </c>
      <c r="D109" s="21">
        <v>0</v>
      </c>
      <c r="E109" s="20">
        <v>0</v>
      </c>
      <c r="F109" s="20">
        <v>0</v>
      </c>
      <c r="G109" s="20">
        <v>0</v>
      </c>
      <c r="H109" s="20">
        <v>0</v>
      </c>
      <c r="I109" s="15"/>
      <c r="J109" s="15"/>
      <c r="K109" s="15"/>
      <c r="L109" s="15"/>
      <c r="M109" s="15"/>
      <c r="N109" s="15"/>
      <c r="O109" s="15"/>
      <c r="P109" s="15"/>
    </row>
    <row r="110" spans="1:16" ht="15" customHeight="1">
      <c r="A110" s="18" t="s">
        <v>17</v>
      </c>
      <c r="B110" s="18"/>
      <c r="C110" s="22">
        <v>0</v>
      </c>
      <c r="D110" s="23">
        <v>0</v>
      </c>
      <c r="E110" s="22">
        <v>0</v>
      </c>
      <c r="F110" s="22">
        <v>0</v>
      </c>
      <c r="G110" s="22">
        <v>0</v>
      </c>
      <c r="H110" s="22">
        <v>0</v>
      </c>
      <c r="I110" s="15"/>
      <c r="J110" s="15"/>
      <c r="K110" s="15"/>
      <c r="L110" s="15"/>
      <c r="M110" s="15"/>
      <c r="N110" s="15"/>
      <c r="O110" s="15"/>
      <c r="P110" s="15"/>
    </row>
    <row r="111" spans="1:16" ht="15" customHeight="1">
      <c r="A111" s="18" t="s">
        <v>18</v>
      </c>
      <c r="B111" s="18"/>
      <c r="C111" s="22">
        <v>0</v>
      </c>
      <c r="D111" s="23">
        <v>0</v>
      </c>
      <c r="E111" s="22">
        <v>0</v>
      </c>
      <c r="F111" s="22">
        <v>0</v>
      </c>
      <c r="G111" s="22">
        <v>0</v>
      </c>
      <c r="H111" s="22">
        <v>0</v>
      </c>
      <c r="I111" s="15"/>
      <c r="J111" s="15"/>
      <c r="K111" s="15"/>
      <c r="L111" s="15"/>
      <c r="M111" s="15"/>
      <c r="N111" s="15"/>
      <c r="O111" s="15"/>
      <c r="P111" s="15"/>
    </row>
    <row r="112" spans="1:16" ht="15" customHeight="1">
      <c r="A112" s="18" t="s">
        <v>16</v>
      </c>
      <c r="B112" s="18"/>
      <c r="C112" s="22">
        <v>0</v>
      </c>
      <c r="D112" s="23">
        <v>0</v>
      </c>
      <c r="E112" s="22">
        <v>0</v>
      </c>
      <c r="F112" s="22">
        <v>0</v>
      </c>
      <c r="G112" s="22">
        <v>0</v>
      </c>
      <c r="H112" s="22">
        <v>0</v>
      </c>
      <c r="I112" s="15"/>
      <c r="J112" s="15"/>
      <c r="K112" s="15"/>
      <c r="L112" s="15"/>
      <c r="M112" s="15"/>
      <c r="N112" s="15"/>
      <c r="O112" s="15"/>
      <c r="P112" s="15"/>
    </row>
    <row r="113" spans="1:16" ht="15.75" customHeight="1">
      <c r="A113" s="18" t="s">
        <v>31</v>
      </c>
      <c r="B113" s="18"/>
      <c r="C113" s="22">
        <v>0</v>
      </c>
      <c r="D113" s="23">
        <v>0</v>
      </c>
      <c r="E113" s="22">
        <v>0</v>
      </c>
      <c r="F113" s="22">
        <v>0</v>
      </c>
      <c r="G113" s="22">
        <v>0</v>
      </c>
      <c r="H113" s="22">
        <v>0</v>
      </c>
      <c r="I113" s="15"/>
      <c r="J113" s="15"/>
      <c r="K113" s="15"/>
      <c r="L113" s="15"/>
      <c r="M113" s="15"/>
      <c r="N113" s="15"/>
      <c r="O113" s="15"/>
      <c r="P113" s="15"/>
    </row>
    <row r="114" spans="1:16" s="2" customFormat="1" ht="52.5" customHeight="1">
      <c r="A114" s="12" t="s">
        <v>62</v>
      </c>
      <c r="B114" s="14"/>
      <c r="C114" s="20">
        <v>0</v>
      </c>
      <c r="D114" s="21">
        <v>0</v>
      </c>
      <c r="E114" s="20">
        <v>0</v>
      </c>
      <c r="F114" s="20">
        <v>0</v>
      </c>
      <c r="G114" s="20">
        <v>0</v>
      </c>
      <c r="H114" s="20">
        <v>0</v>
      </c>
      <c r="I114" s="15"/>
      <c r="J114" s="15"/>
      <c r="K114" s="15"/>
      <c r="L114" s="15"/>
      <c r="M114" s="15"/>
      <c r="N114" s="15"/>
      <c r="O114" s="15"/>
      <c r="P114" s="15"/>
    </row>
    <row r="115" spans="1:16" ht="12.75">
      <c r="A115" s="18" t="s">
        <v>17</v>
      </c>
      <c r="B115" s="18"/>
      <c r="C115" s="22">
        <v>0</v>
      </c>
      <c r="D115" s="23">
        <v>0</v>
      </c>
      <c r="E115" s="22">
        <v>0</v>
      </c>
      <c r="F115" s="22">
        <v>0</v>
      </c>
      <c r="G115" s="22">
        <v>0</v>
      </c>
      <c r="H115" s="22">
        <v>0</v>
      </c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8" t="s">
        <v>18</v>
      </c>
      <c r="B116" s="18"/>
      <c r="C116" s="22">
        <v>0</v>
      </c>
      <c r="D116" s="23">
        <v>0</v>
      </c>
      <c r="E116" s="22">
        <v>0</v>
      </c>
      <c r="F116" s="22">
        <v>0</v>
      </c>
      <c r="G116" s="22">
        <v>0</v>
      </c>
      <c r="H116" s="22">
        <v>0</v>
      </c>
      <c r="I116" s="15"/>
      <c r="J116" s="15"/>
      <c r="K116" s="15"/>
      <c r="L116" s="15"/>
      <c r="M116" s="15"/>
      <c r="N116" s="15"/>
      <c r="O116" s="15"/>
      <c r="P116" s="15"/>
    </row>
    <row r="117" spans="1:16" ht="45">
      <c r="A117" s="18" t="s">
        <v>16</v>
      </c>
      <c r="B117" s="18" t="s">
        <v>23</v>
      </c>
      <c r="C117" s="22">
        <v>0</v>
      </c>
      <c r="D117" s="23">
        <v>0</v>
      </c>
      <c r="E117" s="22">
        <v>0</v>
      </c>
      <c r="F117" s="22">
        <v>0</v>
      </c>
      <c r="G117" s="22">
        <v>0</v>
      </c>
      <c r="H117" s="22">
        <v>0</v>
      </c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8" t="s">
        <v>31</v>
      </c>
      <c r="B118" s="18"/>
      <c r="C118" s="22">
        <v>0</v>
      </c>
      <c r="D118" s="23">
        <v>0</v>
      </c>
      <c r="E118" s="22">
        <v>0</v>
      </c>
      <c r="F118" s="22">
        <v>0</v>
      </c>
      <c r="G118" s="22">
        <v>0</v>
      </c>
      <c r="H118" s="22">
        <v>0</v>
      </c>
      <c r="I118" s="15"/>
      <c r="J118" s="15"/>
      <c r="K118" s="15"/>
      <c r="L118" s="15"/>
      <c r="M118" s="15"/>
      <c r="N118" s="15"/>
      <c r="O118" s="15"/>
      <c r="P118" s="15"/>
    </row>
    <row r="119" spans="1:16" ht="147" customHeight="1">
      <c r="A119" s="12" t="s">
        <v>45</v>
      </c>
      <c r="B119" s="12"/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0" t="s">
        <v>56</v>
      </c>
      <c r="J119" s="10" t="s">
        <v>20</v>
      </c>
      <c r="K119" s="10">
        <v>2</v>
      </c>
      <c r="L119" s="10">
        <v>2</v>
      </c>
      <c r="M119" s="10">
        <v>2</v>
      </c>
      <c r="N119" s="10">
        <v>2</v>
      </c>
      <c r="O119" s="10">
        <v>2</v>
      </c>
      <c r="P119" s="10">
        <v>2</v>
      </c>
    </row>
    <row r="120" spans="1:16" ht="15" customHeight="1">
      <c r="A120" s="18" t="s">
        <v>17</v>
      </c>
      <c r="B120" s="18"/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0"/>
      <c r="J120" s="10"/>
      <c r="K120" s="10"/>
      <c r="L120" s="10"/>
      <c r="M120" s="10"/>
      <c r="N120" s="10"/>
      <c r="O120" s="10"/>
      <c r="P120" s="10"/>
    </row>
    <row r="121" spans="1:16" ht="15" customHeight="1">
      <c r="A121" s="18" t="s">
        <v>18</v>
      </c>
      <c r="B121" s="18"/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0"/>
      <c r="J121" s="10"/>
      <c r="K121" s="10"/>
      <c r="L121" s="10"/>
      <c r="M121" s="10"/>
      <c r="N121" s="10"/>
      <c r="O121" s="10"/>
      <c r="P121" s="10"/>
    </row>
    <row r="122" spans="1:16" ht="49.5" customHeight="1">
      <c r="A122" s="18" t="s">
        <v>16</v>
      </c>
      <c r="B122" s="18" t="s">
        <v>23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0"/>
      <c r="J122" s="10"/>
      <c r="K122" s="10"/>
      <c r="L122" s="10"/>
      <c r="M122" s="10"/>
      <c r="N122" s="10"/>
      <c r="O122" s="10"/>
      <c r="P122" s="10"/>
    </row>
    <row r="123" spans="1:16" ht="15.75" customHeight="1">
      <c r="A123" s="18" t="s">
        <v>31</v>
      </c>
      <c r="B123" s="18"/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0"/>
      <c r="J123" s="10"/>
      <c r="K123" s="10"/>
      <c r="L123" s="10"/>
      <c r="M123" s="10"/>
      <c r="N123" s="10"/>
      <c r="O123" s="10"/>
      <c r="P123" s="10"/>
    </row>
    <row r="124" spans="1:16" ht="90.75" customHeight="1">
      <c r="A124" s="12" t="s">
        <v>46</v>
      </c>
      <c r="B124" s="12"/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0" t="s">
        <v>55</v>
      </c>
      <c r="J124" s="10" t="s">
        <v>20</v>
      </c>
      <c r="K124" s="10">
        <v>2</v>
      </c>
      <c r="L124" s="10">
        <v>2</v>
      </c>
      <c r="M124" s="10">
        <v>2</v>
      </c>
      <c r="N124" s="10">
        <v>2</v>
      </c>
      <c r="O124" s="10">
        <v>2</v>
      </c>
      <c r="P124" s="10">
        <v>2</v>
      </c>
    </row>
    <row r="125" spans="1:16" ht="15" customHeight="1">
      <c r="A125" s="18" t="s">
        <v>17</v>
      </c>
      <c r="B125" s="18"/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0"/>
      <c r="J125" s="10"/>
      <c r="K125" s="10"/>
      <c r="L125" s="10"/>
      <c r="M125" s="10"/>
      <c r="N125" s="10"/>
      <c r="O125" s="10"/>
      <c r="P125" s="10"/>
    </row>
    <row r="126" spans="1:16" ht="15" customHeight="1">
      <c r="A126" s="18" t="s">
        <v>18</v>
      </c>
      <c r="B126" s="18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0"/>
      <c r="J126" s="10"/>
      <c r="K126" s="10"/>
      <c r="L126" s="10"/>
      <c r="M126" s="10"/>
      <c r="N126" s="10"/>
      <c r="O126" s="10"/>
      <c r="P126" s="10"/>
    </row>
    <row r="127" spans="1:16" ht="15" customHeight="1">
      <c r="A127" s="18" t="s">
        <v>16</v>
      </c>
      <c r="B127" s="18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0"/>
      <c r="J127" s="10"/>
      <c r="K127" s="10"/>
      <c r="L127" s="10"/>
      <c r="M127" s="10"/>
      <c r="N127" s="10"/>
      <c r="O127" s="10"/>
      <c r="P127" s="10"/>
    </row>
    <row r="128" spans="1:16" ht="15.75" customHeight="1">
      <c r="A128" s="18" t="s">
        <v>31</v>
      </c>
      <c r="B128" s="18"/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0"/>
      <c r="J128" s="10"/>
      <c r="K128" s="10"/>
      <c r="L128" s="10"/>
      <c r="M128" s="10"/>
      <c r="N128" s="10"/>
      <c r="O128" s="10"/>
      <c r="P128" s="10"/>
    </row>
    <row r="129" spans="1:16" ht="61.5" customHeight="1">
      <c r="A129" s="38" t="s">
        <v>47</v>
      </c>
      <c r="B129" s="38"/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39" t="s">
        <v>54</v>
      </c>
      <c r="J129" s="39" t="s">
        <v>20</v>
      </c>
      <c r="K129" s="39">
        <v>0</v>
      </c>
      <c r="L129" s="39">
        <v>10</v>
      </c>
      <c r="M129" s="39">
        <v>20</v>
      </c>
      <c r="N129" s="39">
        <v>30</v>
      </c>
      <c r="O129" s="39">
        <v>40</v>
      </c>
      <c r="P129" s="39">
        <v>50</v>
      </c>
    </row>
    <row r="130" spans="1:16" ht="12.75">
      <c r="A130" s="18" t="s">
        <v>17</v>
      </c>
      <c r="B130" s="18"/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39"/>
      <c r="J130" s="39"/>
      <c r="K130" s="39"/>
      <c r="L130" s="39"/>
      <c r="M130" s="39"/>
      <c r="N130" s="39"/>
      <c r="O130" s="39"/>
      <c r="P130" s="39"/>
    </row>
    <row r="131" spans="1:16" ht="12.75">
      <c r="A131" s="18" t="s">
        <v>18</v>
      </c>
      <c r="B131" s="18"/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39"/>
      <c r="J131" s="39"/>
      <c r="K131" s="39"/>
      <c r="L131" s="39"/>
      <c r="M131" s="39"/>
      <c r="N131" s="39"/>
      <c r="O131" s="39"/>
      <c r="P131" s="39"/>
    </row>
    <row r="132" spans="1:16" ht="45">
      <c r="A132" s="18" t="s">
        <v>16</v>
      </c>
      <c r="B132" s="18" t="s">
        <v>23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39"/>
      <c r="J132" s="39"/>
      <c r="K132" s="39"/>
      <c r="L132" s="39"/>
      <c r="M132" s="39"/>
      <c r="N132" s="39"/>
      <c r="O132" s="39"/>
      <c r="P132" s="39"/>
    </row>
    <row r="133" spans="1:16" ht="12.75">
      <c r="A133" s="18" t="s">
        <v>31</v>
      </c>
      <c r="B133" s="18"/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39"/>
      <c r="J133" s="39"/>
      <c r="K133" s="39"/>
      <c r="L133" s="39"/>
      <c r="M133" s="39"/>
      <c r="N133" s="39"/>
      <c r="O133" s="39"/>
      <c r="P133" s="39"/>
    </row>
    <row r="134" spans="1:16" ht="54.75" customHeight="1">
      <c r="A134" s="12" t="s">
        <v>49</v>
      </c>
      <c r="B134" s="12"/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35"/>
      <c r="J134" s="35"/>
      <c r="K134" s="35"/>
      <c r="L134" s="35"/>
      <c r="M134" s="35"/>
      <c r="N134" s="35"/>
      <c r="O134" s="35"/>
      <c r="P134" s="35"/>
    </row>
    <row r="135" spans="1:16" ht="15" customHeight="1">
      <c r="A135" s="18" t="s">
        <v>17</v>
      </c>
      <c r="B135" s="34"/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35"/>
      <c r="J135" s="35"/>
      <c r="K135" s="35"/>
      <c r="L135" s="35"/>
      <c r="M135" s="35"/>
      <c r="N135" s="35"/>
      <c r="O135" s="35"/>
      <c r="P135" s="35"/>
    </row>
    <row r="136" spans="1:16" ht="15" customHeight="1">
      <c r="A136" s="18" t="s">
        <v>18</v>
      </c>
      <c r="B136" s="34"/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35"/>
      <c r="J136" s="35"/>
      <c r="K136" s="35"/>
      <c r="L136" s="35"/>
      <c r="M136" s="35"/>
      <c r="N136" s="35"/>
      <c r="O136" s="35"/>
      <c r="P136" s="35"/>
    </row>
    <row r="137" spans="1:16" ht="48.75" customHeight="1">
      <c r="A137" s="18" t="s">
        <v>16</v>
      </c>
      <c r="B137" s="18" t="s">
        <v>23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35"/>
      <c r="J137" s="35"/>
      <c r="K137" s="35"/>
      <c r="L137" s="35"/>
      <c r="M137" s="35"/>
      <c r="N137" s="35"/>
      <c r="O137" s="35"/>
      <c r="P137" s="35"/>
    </row>
    <row r="138" spans="1:16" ht="15.75" customHeight="1">
      <c r="A138" s="18" t="s">
        <v>31</v>
      </c>
      <c r="B138" s="34"/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35"/>
      <c r="J138" s="35"/>
      <c r="K138" s="35"/>
      <c r="L138" s="35"/>
      <c r="M138" s="35"/>
      <c r="N138" s="35"/>
      <c r="O138" s="35"/>
      <c r="P138" s="35"/>
    </row>
    <row r="139" spans="1:16" ht="77.25" customHeight="1">
      <c r="A139" s="12" t="s">
        <v>48</v>
      </c>
      <c r="B139" s="24"/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10" t="s">
        <v>53</v>
      </c>
      <c r="J139" s="10" t="s">
        <v>50</v>
      </c>
      <c r="K139" s="41">
        <v>0</v>
      </c>
      <c r="L139" s="41">
        <v>4</v>
      </c>
      <c r="M139" s="41">
        <v>4</v>
      </c>
      <c r="N139" s="41">
        <v>4</v>
      </c>
      <c r="O139" s="41">
        <v>4</v>
      </c>
      <c r="P139" s="41">
        <v>4</v>
      </c>
    </row>
    <row r="140" spans="1:16" ht="12.75">
      <c r="A140" s="18" t="s">
        <v>17</v>
      </c>
      <c r="B140" s="18"/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0"/>
      <c r="J140" s="10"/>
      <c r="K140" s="41"/>
      <c r="L140" s="41"/>
      <c r="M140" s="41"/>
      <c r="N140" s="41"/>
      <c r="O140" s="41"/>
      <c r="P140" s="41"/>
    </row>
    <row r="141" spans="1:16" ht="12.75">
      <c r="A141" s="18" t="s">
        <v>18</v>
      </c>
      <c r="B141" s="18"/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0"/>
      <c r="J141" s="10"/>
      <c r="K141" s="41"/>
      <c r="L141" s="41"/>
      <c r="M141" s="41"/>
      <c r="N141" s="41"/>
      <c r="O141" s="41"/>
      <c r="P141" s="41"/>
    </row>
    <row r="142" spans="1:16" ht="45">
      <c r="A142" s="18" t="s">
        <v>16</v>
      </c>
      <c r="B142" s="18" t="s">
        <v>23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0"/>
      <c r="J142" s="10"/>
      <c r="K142" s="41"/>
      <c r="L142" s="41"/>
      <c r="M142" s="41"/>
      <c r="N142" s="41"/>
      <c r="O142" s="41"/>
      <c r="P142" s="41"/>
    </row>
    <row r="143" spans="1:16" ht="12.75">
      <c r="A143" s="18" t="s">
        <v>31</v>
      </c>
      <c r="B143" s="18"/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0"/>
      <c r="J143" s="10"/>
      <c r="K143" s="41"/>
      <c r="L143" s="41"/>
      <c r="M143" s="41"/>
      <c r="N143" s="41"/>
      <c r="O143" s="41"/>
      <c r="P143" s="41"/>
    </row>
  </sheetData>
  <sheetProtection/>
  <mergeCells count="145">
    <mergeCell ref="K7:P7"/>
    <mergeCell ref="K8:P8"/>
    <mergeCell ref="K9:P9"/>
    <mergeCell ref="K10:P10"/>
    <mergeCell ref="K1:P1"/>
    <mergeCell ref="K2:P2"/>
    <mergeCell ref="K3:P3"/>
    <mergeCell ref="K4:P4"/>
    <mergeCell ref="K5:P5"/>
    <mergeCell ref="K6:P6"/>
    <mergeCell ref="P62:P68"/>
    <mergeCell ref="J62:J68"/>
    <mergeCell ref="K62:K68"/>
    <mergeCell ref="L62:L68"/>
    <mergeCell ref="M62:M68"/>
    <mergeCell ref="N62:N68"/>
    <mergeCell ref="O62:O68"/>
    <mergeCell ref="P81:P87"/>
    <mergeCell ref="J69:J75"/>
    <mergeCell ref="K69:K75"/>
    <mergeCell ref="L69:L75"/>
    <mergeCell ref="M69:M75"/>
    <mergeCell ref="N69:N75"/>
    <mergeCell ref="O69:O75"/>
    <mergeCell ref="P69:P75"/>
    <mergeCell ref="M88:M94"/>
    <mergeCell ref="N88:N94"/>
    <mergeCell ref="O88:O94"/>
    <mergeCell ref="P88:P94"/>
    <mergeCell ref="J81:J87"/>
    <mergeCell ref="K81:K87"/>
    <mergeCell ref="L81:L87"/>
    <mergeCell ref="M81:M87"/>
    <mergeCell ref="N81:N87"/>
    <mergeCell ref="O81:O87"/>
    <mergeCell ref="O102:O108"/>
    <mergeCell ref="P102:P108"/>
    <mergeCell ref="J95:J101"/>
    <mergeCell ref="K95:K101"/>
    <mergeCell ref="L95:L101"/>
    <mergeCell ref="M95:M101"/>
    <mergeCell ref="N95:N101"/>
    <mergeCell ref="O95:O101"/>
    <mergeCell ref="P95:P101"/>
    <mergeCell ref="P129:P133"/>
    <mergeCell ref="P139:P143"/>
    <mergeCell ref="J139:J143"/>
    <mergeCell ref="K139:K143"/>
    <mergeCell ref="L139:L143"/>
    <mergeCell ref="M139:M143"/>
    <mergeCell ref="N139:N143"/>
    <mergeCell ref="O139:O143"/>
    <mergeCell ref="J129:J133"/>
    <mergeCell ref="K129:K133"/>
    <mergeCell ref="L129:L133"/>
    <mergeCell ref="M129:M133"/>
    <mergeCell ref="N129:N133"/>
    <mergeCell ref="O129:O133"/>
    <mergeCell ref="N119:N123"/>
    <mergeCell ref="O119:O123"/>
    <mergeCell ref="P119:P123"/>
    <mergeCell ref="J124:J128"/>
    <mergeCell ref="K124:K128"/>
    <mergeCell ref="L124:L128"/>
    <mergeCell ref="M124:M128"/>
    <mergeCell ref="N124:N128"/>
    <mergeCell ref="O124:O128"/>
    <mergeCell ref="P124:P128"/>
    <mergeCell ref="I102:I108"/>
    <mergeCell ref="I124:I128"/>
    <mergeCell ref="I129:I133"/>
    <mergeCell ref="I134:P138"/>
    <mergeCell ref="I139:I143"/>
    <mergeCell ref="J102:J108"/>
    <mergeCell ref="K102:K108"/>
    <mergeCell ref="L102:L108"/>
    <mergeCell ref="M102:M108"/>
    <mergeCell ref="M119:M123"/>
    <mergeCell ref="J50:J56"/>
    <mergeCell ref="I95:I101"/>
    <mergeCell ref="I109:P113"/>
    <mergeCell ref="I114:P118"/>
    <mergeCell ref="I119:I123"/>
    <mergeCell ref="J119:J123"/>
    <mergeCell ref="K119:K123"/>
    <mergeCell ref="L119:L123"/>
    <mergeCell ref="N102:N108"/>
    <mergeCell ref="I76:P80"/>
    <mergeCell ref="I81:I87"/>
    <mergeCell ref="I88:I94"/>
    <mergeCell ref="I69:I75"/>
    <mergeCell ref="J88:J94"/>
    <mergeCell ref="K88:K94"/>
    <mergeCell ref="L88:L94"/>
    <mergeCell ref="I50:I56"/>
    <mergeCell ref="I21:P25"/>
    <mergeCell ref="I26:P30"/>
    <mergeCell ref="I31:P35"/>
    <mergeCell ref="I57:P61"/>
    <mergeCell ref="I43:I49"/>
    <mergeCell ref="M36:M42"/>
    <mergeCell ref="I36:I42"/>
    <mergeCell ref="J43:J49"/>
    <mergeCell ref="K43:K49"/>
    <mergeCell ref="I62:I68"/>
    <mergeCell ref="C17:C19"/>
    <mergeCell ref="L17:P17"/>
    <mergeCell ref="D18:D19"/>
    <mergeCell ref="P18:P19"/>
    <mergeCell ref="D17:H17"/>
    <mergeCell ref="I17:I19"/>
    <mergeCell ref="H18:H19"/>
    <mergeCell ref="E18:E19"/>
    <mergeCell ref="F18:F19"/>
    <mergeCell ref="B16:B19"/>
    <mergeCell ref="A12:P12"/>
    <mergeCell ref="A13:P13"/>
    <mergeCell ref="A14:P14"/>
    <mergeCell ref="A16:A19"/>
    <mergeCell ref="C16:H16"/>
    <mergeCell ref="K36:K42"/>
    <mergeCell ref="L36:L42"/>
    <mergeCell ref="N36:N42"/>
    <mergeCell ref="O36:O42"/>
    <mergeCell ref="P36:P42"/>
    <mergeCell ref="G18:G19"/>
    <mergeCell ref="M18:M19"/>
    <mergeCell ref="N18:N19"/>
    <mergeCell ref="O18:O19"/>
    <mergeCell ref="K50:K56"/>
    <mergeCell ref="L50:L56"/>
    <mergeCell ref="M50:M56"/>
    <mergeCell ref="N50:N56"/>
    <mergeCell ref="O50:O56"/>
    <mergeCell ref="I16:P16"/>
    <mergeCell ref="J17:J19"/>
    <mergeCell ref="K17:K19"/>
    <mergeCell ref="L18:L19"/>
    <mergeCell ref="J36:J42"/>
    <mergeCell ref="P50:P56"/>
    <mergeCell ref="L43:L49"/>
    <mergeCell ref="M43:M49"/>
    <mergeCell ref="N43:N49"/>
    <mergeCell ref="O43:O49"/>
    <mergeCell ref="P43:P49"/>
  </mergeCells>
  <printOptions/>
  <pageMargins left="0.3937007874015748" right="0.2755905511811024" top="0.3937007874015748" bottom="0.31496062992125984" header="0.1968503937007874" footer="0.31496062992125984"/>
  <pageSetup firstPageNumber="5" useFirstPageNumber="1" horizontalDpi="600" verticalDpi="600" orientation="landscape" paperSize="9" scale="77" r:id="rId1"/>
  <headerFooter differentFirst="1">
    <oddHeader>&amp;C&amp;Ь&amp;Ф</oddHeader>
    <firstHeader>&amp;C&amp;Ь&amp;Ф</firstHeader>
    <firstFooter>&amp;C&amp;Ь&amp;Ф</firstFooter>
  </headerFooter>
  <rowBreaks count="5" manualBreakCount="5">
    <brk id="30" max="15" man="1"/>
    <brk id="54" max="15" man="1"/>
    <brk id="78" max="15" man="1"/>
    <brk id="101" max="15" man="1"/>
    <brk id="121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Отд МЗ</cp:lastModifiedBy>
  <cp:lastPrinted>2016-10-18T10:36:40Z</cp:lastPrinted>
  <dcterms:created xsi:type="dcterms:W3CDTF">2015-02-24T06:39:36Z</dcterms:created>
  <dcterms:modified xsi:type="dcterms:W3CDTF">2016-10-20T10:58:16Z</dcterms:modified>
  <cp:category/>
  <cp:version/>
  <cp:contentType/>
  <cp:contentStatus/>
</cp:coreProperties>
</file>