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'Таблица1'!#REF!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'Таблица2'!#REF!</definedName>
    <definedName name="_xlnm.Print_Titles" localSheetId="0">'Таблица1'!$11:$13</definedName>
    <definedName name="_xlnm.Print_Titles" localSheetId="1">'Таблица2'!$3:$5</definedName>
    <definedName name="_xlnm.Print_Area" localSheetId="0">'Таблица1'!$A$1:$G$160</definedName>
    <definedName name="_xlnm.Print_Area" localSheetId="1">'Таблица2'!$A$1:$G$369</definedName>
  </definedNames>
  <calcPr fullCalcOnLoad="1"/>
</workbook>
</file>

<file path=xl/sharedStrings.xml><?xml version="1.0" encoding="utf-8"?>
<sst xmlns="http://schemas.openxmlformats.org/spreadsheetml/2006/main" count="1087" uniqueCount="774">
  <si>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</si>
  <si>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</si>
  <si>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</si>
  <si>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</si>
  <si>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</si>
  <si>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</si>
  <si>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</si>
  <si>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</si>
  <si>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</si>
  <si>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</si>
  <si>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</si>
  <si>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</si>
  <si>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</si>
  <si>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</si>
  <si>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</si>
  <si>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</si>
  <si>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</si>
  <si>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</si>
  <si>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</si>
  <si>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</si>
  <si>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</si>
  <si>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</si>
  <si>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</si>
  <si>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</si>
  <si>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</si>
  <si>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</si>
  <si>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</si>
  <si>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</si>
  <si>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</si>
  <si>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</si>
  <si>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</si>
  <si>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</si>
  <si>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</si>
  <si>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</si>
  <si>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</si>
  <si>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</si>
  <si>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</si>
  <si>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</si>
  <si>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</si>
  <si>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</si>
  <si>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</si>
  <si>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</si>
  <si>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</si>
  <si>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</si>
  <si>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</si>
  <si>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</si>
  <si>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</si>
  <si>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</si>
  <si>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</si>
  <si>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</si>
  <si>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</si>
  <si>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</si>
  <si>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</si>
  <si>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</si>
  <si>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</si>
  <si>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</si>
  <si>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</si>
  <si>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</si>
  <si>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</si>
  <si>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</si>
  <si>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</si>
  <si>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</si>
  <si>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</si>
  <si>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</si>
  <si>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</si>
  <si>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</si>
  <si>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</si>
  <si>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</si>
  <si>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</si>
  <si>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</si>
  <si>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</si>
  <si>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</si>
  <si>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</si>
  <si>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</si>
  <si>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</si>
  <si>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</si>
  <si>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</si>
  <si>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</si>
  <si>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</si>
  <si>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</si>
  <si>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</si>
  <si>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</si>
  <si>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</si>
  <si>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</si>
  <si>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</si>
  <si>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</si>
  <si>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</si>
  <si>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</si>
  <si>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</si>
  <si>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</si>
  <si>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</si>
  <si>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</si>
  <si>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</si>
  <si>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</si>
  <si>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</si>
  <si>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</si>
  <si>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</si>
  <si>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</si>
  <si>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</si>
  <si>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</si>
  <si>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</si>
  <si>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</si>
  <si>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Раздел 1.  ДОХОДЫ БЮДЖЕТА</t>
  </si>
  <si>
    <t>Раздел 2. РАСХОДЫ БЮДЖЕТА</t>
  </si>
  <si>
    <t>Раздел 3. ИСТОЧНИКИ ФИНАНСИРОВАНИЯ ДЕФИЦИТА БЮДЖЕТА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</si>
  <si>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</si>
  <si>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</si>
  <si>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</si>
  <si>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</si>
  <si>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</si>
  <si>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</si>
  <si>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</si>
  <si>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% исполнения</t>
  </si>
  <si>
    <t>руб.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</si>
  <si>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</si>
  <si>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</si>
  <si>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</si>
  <si>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</si>
  <si>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</si>
  <si>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</si>
  <si>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</si>
  <si>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</si>
  <si>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</si>
  <si>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</si>
  <si>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</si>
  <si>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</si>
  <si>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</si>
  <si>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</si>
  <si>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</si>
  <si>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</si>
  <si>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</si>
  <si>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</si>
  <si>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</si>
  <si>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</si>
  <si>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</si>
  <si>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</si>
  <si>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</si>
  <si>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</si>
  <si>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</si>
  <si>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</si>
  <si>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</si>
  <si>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</si>
  <si>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</si>
  <si>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</si>
  <si>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</si>
  <si>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</si>
  <si>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</si>
  <si>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</si>
  <si>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</si>
  <si>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</si>
  <si>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</si>
  <si>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</si>
  <si>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</si>
  <si>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</si>
  <si>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</si>
  <si>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</si>
  <si>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</si>
  <si>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</si>
  <si>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</si>
  <si>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</si>
  <si>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</si>
  <si>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</si>
  <si>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</si>
  <si>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</si>
  <si>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</si>
  <si>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</si>
  <si>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</si>
  <si>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</si>
  <si>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</si>
  <si>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</si>
  <si>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</si>
  <si>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</si>
  <si>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</si>
  <si>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</si>
  <si>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</si>
  <si>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</si>
  <si>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</si>
  <si>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</si>
  <si>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</si>
  <si>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</si>
  <si>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</si>
  <si>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</si>
  <si>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</si>
  <si>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</si>
  <si>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</si>
  <si>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</si>
  <si>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</si>
  <si>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Перечисления другим бюджетам бюджетной системы Российской Федерации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</si>
  <si>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</si>
  <si>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</si>
  <si>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</si>
  <si>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</si>
  <si>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</si>
  <si>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</si>
  <si>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</si>
  <si>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</si>
  <si>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</si>
  <si>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</si>
  <si>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</si>
  <si>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</si>
  <si>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</si>
  <si>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</si>
  <si>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</si>
  <si>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</si>
  <si>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</si>
  <si>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</si>
  <si>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</si>
  <si>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</si>
  <si>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</si>
  <si>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</si>
  <si>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</si>
  <si>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</si>
  <si>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</si>
  <si>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</si>
  <si>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</si>
  <si>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</si>
  <si>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</si>
  <si>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</si>
  <si>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</si>
  <si>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</si>
  <si>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</si>
  <si>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</si>
  <si>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</si>
  <si>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</si>
  <si>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</si>
  <si>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</si>
  <si>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</si>
  <si>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</si>
  <si>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</si>
  <si>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</si>
  <si>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</si>
  <si>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</si>
  <si>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</si>
  <si>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</si>
  <si>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</si>
  <si>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</si>
  <si>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</si>
  <si>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</si>
  <si>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</si>
  <si>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</si>
  <si>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</si>
  <si>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</si>
  <si>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</si>
  <si>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</si>
  <si>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</si>
  <si>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</si>
  <si>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</si>
  <si>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</si>
  <si>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</si>
  <si>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</si>
  <si>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</si>
  <si>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</si>
  <si>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</si>
  <si>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</si>
  <si>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</si>
  <si>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</si>
  <si>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</si>
  <si>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к постановлению администрации</t>
  </si>
  <si>
    <t>муниципального района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</si>
  <si>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</si>
  <si>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</si>
  <si>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</si>
  <si>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</si>
  <si>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</si>
  <si>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</si>
  <si>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</si>
  <si>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</si>
  <si>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</si>
  <si>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</si>
  <si>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</si>
  <si>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</si>
  <si>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</si>
  <si>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</si>
  <si>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</si>
  <si>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</si>
  <si>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</si>
  <si>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</si>
  <si>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</si>
  <si>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</si>
  <si>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</si>
  <si>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</si>
  <si>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</si>
  <si>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</si>
  <si>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</si>
  <si>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</si>
  <si>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организациям </t>
  </si>
  <si>
    <t>000 0300 0000000 000 240</t>
  </si>
  <si>
    <t xml:space="preserve">Безвозмездные перечисления государственным и муниципальным организациям            </t>
  </si>
  <si>
    <t>000 0300 0000000 000 241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</si>
  <si>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</si>
  <si>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</si>
  <si>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</si>
  <si>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</si>
  <si>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</si>
  <si>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</si>
  <si>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</si>
  <si>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</si>
  <si>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</si>
  <si>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</si>
  <si>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</si>
  <si>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</si>
  <si>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</si>
  <si>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</si>
  <si>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</si>
  <si>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</si>
  <si>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</si>
  <si>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</si>
  <si>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</si>
  <si>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</si>
  <si>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</si>
  <si>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</si>
  <si>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</si>
  <si>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</si>
  <si>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</si>
  <si>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</si>
  <si>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</si>
  <si>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</si>
  <si>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</si>
  <si>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</si>
  <si>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</si>
  <si>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</si>
  <si>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</si>
  <si>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</si>
  <si>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000 0406 0000000 000 250</t>
  </si>
  <si>
    <t>000 0406 0000000 000 251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</si>
  <si>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</si>
  <si>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</si>
  <si>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</si>
  <si>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</si>
  <si>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</si>
  <si>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</si>
  <si>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</si>
  <si>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</si>
  <si>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</si>
  <si>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</si>
  <si>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</si>
  <si>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</si>
  <si>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000 0500 0000000 000 221</t>
  </si>
  <si>
    <t>000 0500 0000000 000 222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</si>
  <si>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</si>
  <si>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</si>
  <si>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</si>
  <si>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</si>
  <si>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</si>
  <si>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</si>
  <si>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</si>
  <si>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</si>
  <si>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</si>
  <si>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</si>
  <si>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</si>
  <si>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</si>
  <si>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</si>
  <si>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</si>
  <si>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</si>
  <si>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</si>
  <si>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</si>
  <si>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</si>
  <si>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</si>
  <si>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</si>
  <si>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</si>
  <si>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</si>
  <si>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</si>
  <si>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</si>
  <si>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</si>
  <si>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</si>
  <si>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</si>
  <si>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</si>
  <si>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</si>
  <si>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</si>
  <si>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</si>
  <si>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</si>
  <si>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</si>
  <si>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</si>
  <si>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000 0503 0000000 000 300</t>
  </si>
  <si>
    <t>000 0503 0000000 000 310</t>
  </si>
  <si>
    <t>Охрана окружающей среды</t>
  </si>
  <si>
    <t>000 0600 0000000 000 000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</si>
  <si>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</si>
  <si>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</si>
  <si>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</si>
  <si>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</si>
  <si>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</si>
  <si>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</si>
  <si>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</si>
  <si>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</si>
  <si>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</si>
  <si>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</si>
  <si>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</si>
  <si>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</si>
  <si>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</si>
  <si>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</si>
  <si>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</si>
  <si>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</si>
  <si>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</si>
  <si>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</si>
  <si>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</si>
  <si>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</si>
  <si>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</si>
  <si>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</si>
  <si>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</si>
  <si>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</si>
  <si>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</si>
  <si>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</si>
  <si>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</si>
  <si>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</si>
  <si>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</si>
  <si>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</si>
  <si>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</si>
  <si>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</si>
  <si>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</si>
  <si>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</si>
  <si>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</si>
  <si>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</si>
  <si>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</si>
  <si>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</si>
  <si>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</si>
  <si>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</si>
  <si>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</si>
  <si>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</si>
  <si>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</si>
  <si>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</si>
  <si>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</si>
  <si>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</si>
  <si>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</si>
  <si>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</si>
  <si>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</si>
  <si>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</si>
  <si>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</si>
  <si>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</si>
  <si>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</si>
  <si>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</si>
  <si>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</si>
  <si>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</si>
  <si>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</si>
  <si>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</si>
  <si>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</si>
  <si>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</si>
  <si>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</si>
  <si>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</si>
  <si>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</si>
  <si>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</si>
  <si>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</si>
  <si>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</si>
  <si>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</si>
  <si>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</si>
  <si>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</si>
  <si>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</si>
  <si>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</si>
  <si>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</si>
  <si>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</si>
  <si>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</si>
  <si>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</si>
  <si>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</si>
  <si>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</si>
  <si>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</si>
  <si>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</si>
  <si>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</si>
  <si>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</si>
  <si>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</si>
  <si>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</si>
  <si>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</si>
  <si>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</si>
  <si>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</si>
  <si>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</si>
  <si>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</si>
  <si>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</si>
  <si>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</si>
  <si>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</si>
  <si>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</si>
  <si>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</si>
  <si>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</si>
  <si>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</si>
  <si>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</si>
  <si>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</si>
  <si>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</si>
  <si>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</si>
  <si>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</si>
  <si>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</si>
  <si>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</si>
  <si>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000 0801 0000000 000 250</t>
  </si>
  <si>
    <t>000 0801 0000000 000 251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</si>
  <si>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</si>
  <si>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</si>
  <si>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</si>
  <si>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</si>
  <si>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</si>
  <si>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</si>
  <si>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</si>
  <si>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000 0804 0000000 000 242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</si>
  <si>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</si>
  <si>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</si>
  <si>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</si>
  <si>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</si>
  <si>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</si>
  <si>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</si>
  <si>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</si>
  <si>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</si>
  <si>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</si>
  <si>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</si>
  <si>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</si>
  <si>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</si>
  <si>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</si>
  <si>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</si>
  <si>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</si>
  <si>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</si>
  <si>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</si>
  <si>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</si>
  <si>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</si>
  <si>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</si>
  <si>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</si>
  <si>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</si>
  <si>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</si>
  <si>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</si>
  <si>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</si>
  <si>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</si>
  <si>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</si>
  <si>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</si>
  <si>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</si>
  <si>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</si>
  <si>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</si>
  <si>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</si>
  <si>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</si>
  <si>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</si>
  <si>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</si>
  <si>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</si>
  <si>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</si>
  <si>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</si>
  <si>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</si>
  <si>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</si>
  <si>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</si>
  <si>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</si>
  <si>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</si>
  <si>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</si>
  <si>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</si>
  <si>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</si>
  <si>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</si>
  <si>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</si>
  <si>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</si>
  <si>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</si>
  <si>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</si>
  <si>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</si>
  <si>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</si>
  <si>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</si>
  <si>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</si>
  <si>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</si>
  <si>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</si>
  <si>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</si>
  <si>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</si>
  <si>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</si>
  <si>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</si>
  <si>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</si>
  <si>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</si>
  <si>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</si>
  <si>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</si>
  <si>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</si>
  <si>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</si>
  <si>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</si>
  <si>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</si>
  <si>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</si>
  <si>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</si>
  <si>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</si>
  <si>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</si>
  <si>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</si>
  <si>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</si>
  <si>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000 1100 0000000 000 242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</si>
  <si>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</si>
  <si>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</si>
  <si>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</si>
  <si>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</si>
  <si>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</si>
  <si>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000 1101 0000000 000 242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</si>
  <si>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</si>
  <si>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</si>
  <si>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</si>
  <si>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</si>
  <si>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</si>
  <si>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</si>
  <si>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</si>
  <si>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</si>
  <si>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</si>
  <si>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</si>
  <si>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</si>
  <si>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</si>
  <si>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</si>
  <si>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</si>
  <si>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</si>
  <si>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</si>
  <si>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</si>
  <si>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</si>
  <si>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</si>
  <si>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</si>
  <si>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</si>
  <si>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</si>
  <si>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</si>
  <si>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</si>
  <si>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</si>
  <si>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</si>
  <si>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</si>
  <si>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</si>
  <si>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</si>
  <si>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</si>
  <si>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</si>
  <si>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</si>
  <si>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</si>
  <si>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</si>
  <si>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</si>
  <si>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</si>
  <si>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</si>
  <si>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</si>
  <si>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</si>
  <si>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</si>
  <si>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</si>
  <si>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</si>
  <si>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</si>
  <si>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</si>
  <si>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</si>
  <si>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</si>
  <si>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</si>
  <si>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</si>
  <si>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</si>
  <si>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</si>
  <si>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</si>
  <si>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</si>
  <si>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</si>
  <si>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</si>
  <si>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</si>
  <si>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</si>
  <si>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</si>
  <si>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 xml:space="preserve"> Наименование показателя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</si>
  <si>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</si>
  <si>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</si>
  <si>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</si>
  <si>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</si>
  <si>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</si>
  <si>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</si>
  <si>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</si>
  <si>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</si>
  <si>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</si>
  <si>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</si>
  <si>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</si>
  <si>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</si>
  <si>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</si>
  <si>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</si>
  <si>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</si>
  <si>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</si>
  <si>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</si>
  <si>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</si>
  <si>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</si>
  <si>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</si>
  <si>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</si>
  <si>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</si>
  <si>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</si>
  <si>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</si>
  <si>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</si>
  <si>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</si>
  <si>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</si>
  <si>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</si>
  <si>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</si>
  <si>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</si>
  <si>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</si>
  <si>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</si>
  <si>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</si>
  <si>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</si>
  <si>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</si>
  <si>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</si>
  <si>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</si>
  <si>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</si>
  <si>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</si>
  <si>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</si>
  <si>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</si>
  <si>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</si>
  <si>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</si>
  <si>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</si>
  <si>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</si>
  <si>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</si>
  <si>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</si>
  <si>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</si>
  <si>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</si>
  <si>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</si>
  <si>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</si>
  <si>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</si>
  <si>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</si>
  <si>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</si>
  <si>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</si>
  <si>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</si>
  <si>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</si>
  <si>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</si>
  <si>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</si>
  <si>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</si>
  <si>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</si>
  <si>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</si>
  <si>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</si>
  <si>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</si>
  <si>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</si>
  <si>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</si>
  <si>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</si>
  <si>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</si>
  <si>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</si>
  <si>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</si>
  <si>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</si>
  <si>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</si>
  <si>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</si>
  <si>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</si>
  <si>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</si>
  <si>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</si>
  <si>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</si>
  <si>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</si>
  <si>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</si>
  <si>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</si>
  <si>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</si>
  <si>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</si>
  <si>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</si>
  <si>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</si>
  <si>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</si>
  <si>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</si>
  <si>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</si>
  <si>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</si>
  <si>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</si>
  <si>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</si>
  <si>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</si>
  <si>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</si>
  <si>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</si>
  <si>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</si>
  <si>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</si>
  <si>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</si>
  <si>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</si>
  <si>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</si>
  <si>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</si>
  <si>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</si>
  <si>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</si>
  <si>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</si>
  <si>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</si>
  <si>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</si>
  <si>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</si>
  <si>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</si>
  <si>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</si>
  <si>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</si>
  <si>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</si>
  <si>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</si>
  <si>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</si>
  <si>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</si>
  <si>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</si>
  <si>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</si>
  <si>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</si>
  <si>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</si>
  <si>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</si>
  <si>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</si>
  <si>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</si>
  <si>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</si>
  <si>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</si>
  <si>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</si>
  <si>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</si>
  <si>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</si>
  <si>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</si>
  <si>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</si>
  <si>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</si>
  <si>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</si>
  <si>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</si>
  <si>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</si>
  <si>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</si>
  <si>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</si>
  <si>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</si>
  <si>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</si>
  <si>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</si>
  <si>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</si>
  <si>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</si>
  <si>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</si>
  <si>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</si>
  <si>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ОТЧЕТ ОБ ИСПОЛНЕНИИ БЮДЖЕТА МУНИЦИПАЛЬНОГО ОБРАЗОВАНИЯ "ВЕРЕЩАГИНСКИЙ МУНИЦИПАЛЬНЫЙ РАЙОН"</t>
  </si>
  <si>
    <t>на 01 июля 2012 года</t>
  </si>
  <si>
    <t>Приложение</t>
  </si>
  <si>
    <t>Бюджеты муниципальных районов (план на год)</t>
  </si>
  <si>
    <t>Бюджеты муниципальных районов (факт 6 мес.)</t>
  </si>
  <si>
    <t>от 08.08.2012г.  № 374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</si>
</sst>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Continuous"/>
    </xf>
    <xf numFmtId="49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 wrapText="1"/>
    </xf>
    <xf numFmtId="49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50.75390625" style="4" customWidth="1"/>
    <col min="2" max="2" width="7.00390625" style="4" customWidth="1"/>
    <col min="3" max="3" width="20.125" style="4" hidden="1" customWidth="1"/>
    <col min="4" max="4" width="26.875" style="4" customWidth="1"/>
    <col min="5" max="6" width="19.625" style="4" customWidth="1"/>
    <col min="7" max="7" width="13.125" style="47" customWidth="1"/>
    <col min="8" max="8" width="10.75390625" style="0" customWidth="1"/>
  </cols>
  <sheetData>
    <row r="1" spans="1:7" ht="12.75">
      <c r="A1" s="5"/>
      <c r="E1" s="66" t="s">
        <v>770</v>
      </c>
      <c r="F1" s="67"/>
      <c r="G1" s="67"/>
    </row>
    <row r="2" spans="2:7" ht="14.25" customHeight="1">
      <c r="B2" s="6"/>
      <c r="C2" s="6"/>
      <c r="D2" s="6"/>
      <c r="E2" s="66" t="s">
        <v>257</v>
      </c>
      <c r="F2" s="67"/>
      <c r="G2" s="67"/>
    </row>
    <row r="3" spans="2:7" ht="12.75" customHeight="1">
      <c r="B3" s="8"/>
      <c r="C3" s="8"/>
      <c r="D3" s="7"/>
      <c r="E3" s="48"/>
      <c r="F3" s="67" t="s">
        <v>258</v>
      </c>
      <c r="G3" s="67"/>
    </row>
    <row r="4" spans="2:7" ht="15" customHeight="1">
      <c r="B4" s="9"/>
      <c r="C4" s="9"/>
      <c r="D4" s="7"/>
      <c r="E4" s="66" t="s">
        <v>773</v>
      </c>
      <c r="F4" s="67"/>
      <c r="G4" s="67"/>
    </row>
    <row r="5" spans="2:7" ht="15" customHeight="1">
      <c r="B5" s="9"/>
      <c r="C5" s="9"/>
      <c r="D5" s="7"/>
      <c r="E5" s="48"/>
      <c r="F5" s="48"/>
      <c r="G5" s="48"/>
    </row>
    <row r="6" spans="1:7" ht="12.75">
      <c r="A6" s="68" t="s">
        <v>768</v>
      </c>
      <c r="B6" s="68"/>
      <c r="C6" s="68"/>
      <c r="D6" s="68"/>
      <c r="E6" s="68"/>
      <c r="F6" s="68"/>
      <c r="G6" s="68"/>
    </row>
    <row r="7" spans="1:7" ht="12.75">
      <c r="A7" s="68" t="s">
        <v>769</v>
      </c>
      <c r="B7" s="68"/>
      <c r="C7" s="68"/>
      <c r="D7" s="68"/>
      <c r="E7" s="68"/>
      <c r="F7" s="68"/>
      <c r="G7" s="68"/>
    </row>
    <row r="8" spans="1:7" ht="12.75">
      <c r="A8" s="6"/>
      <c r="B8" s="6"/>
      <c r="C8" s="6"/>
      <c r="D8" s="6"/>
      <c r="E8" s="6"/>
      <c r="F8" s="6"/>
      <c r="G8" s="6"/>
    </row>
    <row r="9" spans="1:7" ht="12.75">
      <c r="A9" s="68" t="s">
        <v>102</v>
      </c>
      <c r="B9" s="68"/>
      <c r="C9" s="68"/>
      <c r="D9" s="68"/>
      <c r="E9" s="68"/>
      <c r="F9" s="68"/>
      <c r="G9" s="68"/>
    </row>
    <row r="10" spans="1:6" ht="12.75">
      <c r="A10" s="11"/>
      <c r="B10" s="11"/>
      <c r="C10" s="11"/>
      <c r="D10" s="12"/>
      <c r="E10" s="13"/>
      <c r="F10" s="24" t="s">
        <v>113</v>
      </c>
    </row>
    <row r="11" spans="1:7" ht="26.25" customHeight="1">
      <c r="A11" s="69" t="s">
        <v>628</v>
      </c>
      <c r="B11" s="69" t="s">
        <v>627</v>
      </c>
      <c r="C11" s="71" t="s">
        <v>633</v>
      </c>
      <c r="D11" s="72"/>
      <c r="E11" s="75" t="s">
        <v>771</v>
      </c>
      <c r="F11" s="77" t="s">
        <v>772</v>
      </c>
      <c r="G11" s="77" t="s">
        <v>112</v>
      </c>
    </row>
    <row r="12" spans="1:7" ht="24" customHeight="1">
      <c r="A12" s="70"/>
      <c r="B12" s="70"/>
      <c r="C12" s="73"/>
      <c r="D12" s="74"/>
      <c r="E12" s="76"/>
      <c r="F12" s="76"/>
      <c r="G12" s="78"/>
    </row>
    <row r="13" spans="1:7" s="53" customFormat="1" ht="11.25">
      <c r="A13" s="63">
        <v>1</v>
      </c>
      <c r="B13" s="49">
        <v>2</v>
      </c>
      <c r="C13" s="49" t="s">
        <v>630</v>
      </c>
      <c r="D13" s="50">
        <v>3</v>
      </c>
      <c r="E13" s="51">
        <v>4</v>
      </c>
      <c r="F13" s="52">
        <v>5</v>
      </c>
      <c r="G13" s="54">
        <v>6</v>
      </c>
    </row>
    <row r="14" spans="1:7" ht="12.75">
      <c r="A14" s="14" t="s">
        <v>635</v>
      </c>
      <c r="B14" s="15">
        <v>10</v>
      </c>
      <c r="C14" s="15" t="s">
        <v>636</v>
      </c>
      <c r="D14" s="16" t="str">
        <f aca="true" t="shared" si="0" ref="D14:D36">IF(LEFT(C14,5)="000 8","X",C14)</f>
        <v>X</v>
      </c>
      <c r="E14" s="17">
        <v>921555720.13</v>
      </c>
      <c r="F14" s="17">
        <v>392177353.13</v>
      </c>
      <c r="G14" s="55">
        <f>F14/E14*100</f>
        <v>42.55601094578168</v>
      </c>
    </row>
    <row r="15" spans="1:7" ht="18.75" customHeight="1">
      <c r="A15" s="14" t="s">
        <v>637</v>
      </c>
      <c r="B15" s="15">
        <v>10</v>
      </c>
      <c r="C15" s="15" t="s">
        <v>638</v>
      </c>
      <c r="D15" s="16" t="str">
        <f t="shared" si="0"/>
        <v>000 1 00 00000 00 0000 000</v>
      </c>
      <c r="E15" s="17">
        <v>116587348</v>
      </c>
      <c r="F15" s="17">
        <v>51330581.91</v>
      </c>
      <c r="G15" s="55">
        <f aca="true" t="shared" si="1" ref="G15:G78">F15/E15*100</f>
        <v>44.02757485314787</v>
      </c>
    </row>
    <row r="16" spans="1:7" ht="12.75">
      <c r="A16" s="14" t="s">
        <v>639</v>
      </c>
      <c r="B16" s="15">
        <v>10</v>
      </c>
      <c r="C16" s="15" t="s">
        <v>640</v>
      </c>
      <c r="D16" s="16" t="str">
        <f t="shared" si="0"/>
        <v>000 1 01 00000 00 0000 000</v>
      </c>
      <c r="E16" s="17">
        <v>73961200</v>
      </c>
      <c r="F16" s="17">
        <v>33423280.3</v>
      </c>
      <c r="G16" s="55">
        <f t="shared" si="1"/>
        <v>45.19028936793887</v>
      </c>
    </row>
    <row r="17" spans="1:7" ht="12.75">
      <c r="A17" s="14" t="s">
        <v>641</v>
      </c>
      <c r="B17" s="15">
        <v>10</v>
      </c>
      <c r="C17" s="15" t="s">
        <v>642</v>
      </c>
      <c r="D17" s="16" t="str">
        <f t="shared" si="0"/>
        <v>000 1 01 02000 01 0000 110</v>
      </c>
      <c r="E17" s="17">
        <v>73961200</v>
      </c>
      <c r="F17" s="17">
        <v>33423280.3</v>
      </c>
      <c r="G17" s="55">
        <f t="shared" si="1"/>
        <v>45.19028936793887</v>
      </c>
    </row>
    <row r="18" spans="1:7" ht="67.5" customHeight="1">
      <c r="A18" s="14" t="s">
        <v>643</v>
      </c>
      <c r="B18" s="15">
        <v>10</v>
      </c>
      <c r="C18" s="15" t="s">
        <v>644</v>
      </c>
      <c r="D18" s="16" t="str">
        <f t="shared" si="0"/>
        <v>000 1 01 02010 01 0000 110</v>
      </c>
      <c r="E18" s="17">
        <v>73395800</v>
      </c>
      <c r="F18" s="17">
        <v>33478385.1</v>
      </c>
      <c r="G18" s="55">
        <f t="shared" si="1"/>
        <v>45.613488918984466</v>
      </c>
    </row>
    <row r="19" spans="1:7" ht="103.5" customHeight="1">
      <c r="A19" s="14" t="s">
        <v>645</v>
      </c>
      <c r="B19" s="15">
        <v>10</v>
      </c>
      <c r="C19" s="15" t="s">
        <v>646</v>
      </c>
      <c r="D19" s="16" t="str">
        <f t="shared" si="0"/>
        <v>000 1 01 02020 01 0000 110</v>
      </c>
      <c r="E19" s="17">
        <v>529800</v>
      </c>
      <c r="F19" s="17">
        <v>212621.39</v>
      </c>
      <c r="G19" s="55">
        <f t="shared" si="1"/>
        <v>40.132387693469234</v>
      </c>
    </row>
    <row r="20" spans="1:7" ht="42.75" customHeight="1">
      <c r="A20" s="14" t="s">
        <v>647</v>
      </c>
      <c r="B20" s="15">
        <v>10</v>
      </c>
      <c r="C20" s="15" t="s">
        <v>648</v>
      </c>
      <c r="D20" s="16" t="str">
        <f t="shared" si="0"/>
        <v>000 1 01 02030 01 0000 110</v>
      </c>
      <c r="E20" s="17"/>
      <c r="F20" s="17">
        <v>-282826.19</v>
      </c>
      <c r="G20" s="55"/>
    </row>
    <row r="21" spans="1:7" ht="89.25">
      <c r="A21" s="14" t="s">
        <v>649</v>
      </c>
      <c r="B21" s="15">
        <v>10</v>
      </c>
      <c r="C21" s="15" t="s">
        <v>650</v>
      </c>
      <c r="D21" s="16" t="str">
        <f t="shared" si="0"/>
        <v>000 1 01 02040 01 0000 110</v>
      </c>
      <c r="E21" s="17">
        <v>35600</v>
      </c>
      <c r="F21" s="17">
        <v>15100</v>
      </c>
      <c r="G21" s="55">
        <f t="shared" si="1"/>
        <v>42.41573033707865</v>
      </c>
    </row>
    <row r="22" spans="1:7" ht="12.75">
      <c r="A22" s="14" t="s">
        <v>651</v>
      </c>
      <c r="B22" s="15">
        <v>10</v>
      </c>
      <c r="C22" s="15" t="s">
        <v>652</v>
      </c>
      <c r="D22" s="16" t="str">
        <f t="shared" si="0"/>
        <v>000 1 05 00000 00 0000 000</v>
      </c>
      <c r="E22" s="17">
        <v>12557200</v>
      </c>
      <c r="F22" s="17">
        <v>6640586.39</v>
      </c>
      <c r="G22" s="55">
        <f t="shared" si="1"/>
        <v>52.88269988532475</v>
      </c>
    </row>
    <row r="23" spans="1:7" ht="25.5">
      <c r="A23" s="14" t="s">
        <v>653</v>
      </c>
      <c r="B23" s="15">
        <v>10</v>
      </c>
      <c r="C23" s="15" t="s">
        <v>654</v>
      </c>
      <c r="D23" s="16" t="str">
        <f t="shared" si="0"/>
        <v>000 1 05 02000 02 0000 110</v>
      </c>
      <c r="E23" s="17">
        <v>12557200</v>
      </c>
      <c r="F23" s="17">
        <v>6594366.27</v>
      </c>
      <c r="G23" s="55">
        <f t="shared" si="1"/>
        <v>52.514623244035285</v>
      </c>
    </row>
    <row r="24" spans="1:7" ht="25.5">
      <c r="A24" s="14" t="s">
        <v>653</v>
      </c>
      <c r="B24" s="15">
        <v>10</v>
      </c>
      <c r="C24" s="15" t="s">
        <v>655</v>
      </c>
      <c r="D24" s="16" t="str">
        <f t="shared" si="0"/>
        <v>000 1 05 02010 02 0000 110</v>
      </c>
      <c r="E24" s="17">
        <v>12557200</v>
      </c>
      <c r="F24" s="17">
        <v>6492553.32</v>
      </c>
      <c r="G24" s="55">
        <f t="shared" si="1"/>
        <v>51.70382983467652</v>
      </c>
    </row>
    <row r="25" spans="1:7" ht="38.25">
      <c r="A25" s="14" t="s">
        <v>656</v>
      </c>
      <c r="B25" s="15">
        <v>10</v>
      </c>
      <c r="C25" s="15" t="s">
        <v>657</v>
      </c>
      <c r="D25" s="16" t="str">
        <f t="shared" si="0"/>
        <v>000 1 05 02020 02 0000 110</v>
      </c>
      <c r="E25" s="17"/>
      <c r="F25" s="17">
        <v>101812.95</v>
      </c>
      <c r="G25" s="55"/>
    </row>
    <row r="26" spans="1:7" ht="12.75">
      <c r="A26" s="14" t="s">
        <v>658</v>
      </c>
      <c r="B26" s="15">
        <v>10</v>
      </c>
      <c r="C26" s="15" t="s">
        <v>659</v>
      </c>
      <c r="D26" s="16" t="str">
        <f t="shared" si="0"/>
        <v>000 1 05 03000 01 0000 110</v>
      </c>
      <c r="E26" s="17"/>
      <c r="F26" s="17">
        <v>46220.12</v>
      </c>
      <c r="G26" s="55"/>
    </row>
    <row r="27" spans="1:7" ht="12.75">
      <c r="A27" s="14" t="s">
        <v>658</v>
      </c>
      <c r="B27" s="15">
        <v>10</v>
      </c>
      <c r="C27" s="15" t="s">
        <v>660</v>
      </c>
      <c r="D27" s="16" t="str">
        <f t="shared" si="0"/>
        <v>000 1 05 03010 01 0000 110</v>
      </c>
      <c r="E27" s="17"/>
      <c r="F27" s="17">
        <v>46103.28</v>
      </c>
      <c r="G27" s="55"/>
    </row>
    <row r="28" spans="1:7" ht="25.5">
      <c r="A28" s="14" t="s">
        <v>661</v>
      </c>
      <c r="B28" s="15">
        <v>10</v>
      </c>
      <c r="C28" s="15" t="s">
        <v>662</v>
      </c>
      <c r="D28" s="16" t="str">
        <f t="shared" si="0"/>
        <v>000 1 05 03020 01 0000 110</v>
      </c>
      <c r="E28" s="17"/>
      <c r="F28" s="17">
        <v>116.84</v>
      </c>
      <c r="G28" s="55"/>
    </row>
    <row r="29" spans="1:7" ht="12.75">
      <c r="A29" s="14" t="s">
        <v>663</v>
      </c>
      <c r="B29" s="15">
        <v>10</v>
      </c>
      <c r="C29" s="15" t="s">
        <v>664</v>
      </c>
      <c r="D29" s="16" t="str">
        <f t="shared" si="0"/>
        <v>000 1 06 00000 00 0000 000</v>
      </c>
      <c r="E29" s="17">
        <v>17996400</v>
      </c>
      <c r="F29" s="17">
        <v>3876852.68</v>
      </c>
      <c r="G29" s="55">
        <f t="shared" si="1"/>
        <v>21.54237892022849</v>
      </c>
    </row>
    <row r="30" spans="1:7" ht="12.75">
      <c r="A30" s="14" t="s">
        <v>665</v>
      </c>
      <c r="B30" s="15">
        <v>10</v>
      </c>
      <c r="C30" s="15" t="s">
        <v>666</v>
      </c>
      <c r="D30" s="16" t="str">
        <f t="shared" si="0"/>
        <v>000 1 06 04000 02 0000 110</v>
      </c>
      <c r="E30" s="17">
        <v>17996400</v>
      </c>
      <c r="F30" s="17">
        <v>3876852.68</v>
      </c>
      <c r="G30" s="55">
        <f t="shared" si="1"/>
        <v>21.54237892022849</v>
      </c>
    </row>
    <row r="31" spans="1:7" ht="12.75">
      <c r="A31" s="14" t="s">
        <v>667</v>
      </c>
      <c r="B31" s="15">
        <v>10</v>
      </c>
      <c r="C31" s="15" t="s">
        <v>668</v>
      </c>
      <c r="D31" s="16" t="str">
        <f t="shared" si="0"/>
        <v>000 1 06 04011 02 0000 110</v>
      </c>
      <c r="E31" s="17">
        <v>3474000</v>
      </c>
      <c r="F31" s="17">
        <v>2289734.61</v>
      </c>
      <c r="G31" s="55">
        <f t="shared" si="1"/>
        <v>65.91061053540587</v>
      </c>
    </row>
    <row r="32" spans="1:7" ht="12.75">
      <c r="A32" s="14" t="s">
        <v>669</v>
      </c>
      <c r="B32" s="15">
        <v>10</v>
      </c>
      <c r="C32" s="15" t="s">
        <v>670</v>
      </c>
      <c r="D32" s="16" t="str">
        <f t="shared" si="0"/>
        <v>000 1 06 04012 02 0000 110</v>
      </c>
      <c r="E32" s="17">
        <v>14522400</v>
      </c>
      <c r="F32" s="17">
        <v>1587118.07</v>
      </c>
      <c r="G32" s="55">
        <f t="shared" si="1"/>
        <v>10.928758813970143</v>
      </c>
    </row>
    <row r="33" spans="1:7" ht="12.75">
      <c r="A33" s="14" t="s">
        <v>671</v>
      </c>
      <c r="B33" s="15">
        <v>10</v>
      </c>
      <c r="C33" s="15" t="s">
        <v>672</v>
      </c>
      <c r="D33" s="16" t="str">
        <f t="shared" si="0"/>
        <v>000 1 08 00000 00 0000 000</v>
      </c>
      <c r="E33" s="17">
        <v>1217600</v>
      </c>
      <c r="F33" s="17">
        <v>875519.19</v>
      </c>
      <c r="G33" s="55">
        <f t="shared" si="1"/>
        <v>71.90532112352169</v>
      </c>
    </row>
    <row r="34" spans="1:7" ht="29.25" customHeight="1">
      <c r="A34" s="14" t="s">
        <v>673</v>
      </c>
      <c r="B34" s="15">
        <v>10</v>
      </c>
      <c r="C34" s="15" t="s">
        <v>674</v>
      </c>
      <c r="D34" s="16" t="str">
        <f t="shared" si="0"/>
        <v>000 1 08 03000 01 0000 110</v>
      </c>
      <c r="E34" s="17">
        <v>1172600</v>
      </c>
      <c r="F34" s="17">
        <v>848519.19</v>
      </c>
      <c r="G34" s="55">
        <f t="shared" si="1"/>
        <v>72.36220279720278</v>
      </c>
    </row>
    <row r="35" spans="1:7" ht="42.75" customHeight="1">
      <c r="A35" s="14" t="s">
        <v>259</v>
      </c>
      <c r="B35" s="15">
        <v>10</v>
      </c>
      <c r="C35" s="15" t="s">
        <v>675</v>
      </c>
      <c r="D35" s="16" t="str">
        <f t="shared" si="0"/>
        <v>000 1 08 03010 01 0000 110</v>
      </c>
      <c r="E35" s="17">
        <v>1172600</v>
      </c>
      <c r="F35" s="17">
        <v>848519.19</v>
      </c>
      <c r="G35" s="55">
        <f t="shared" si="1"/>
        <v>72.36220279720278</v>
      </c>
    </row>
    <row r="36" spans="1:7" ht="38.25">
      <c r="A36" s="14" t="s">
        <v>676</v>
      </c>
      <c r="B36" s="15">
        <v>10</v>
      </c>
      <c r="C36" s="15" t="s">
        <v>677</v>
      </c>
      <c r="D36" s="16" t="str">
        <f t="shared" si="0"/>
        <v>000 1 08 07000 01 0000 110</v>
      </c>
      <c r="E36" s="17">
        <v>45000</v>
      </c>
      <c r="F36" s="17">
        <v>27000</v>
      </c>
      <c r="G36" s="55">
        <f t="shared" si="1"/>
        <v>60</v>
      </c>
    </row>
    <row r="37" spans="1:7" ht="25.5">
      <c r="A37" s="14" t="s">
        <v>678</v>
      </c>
      <c r="B37" s="15">
        <v>10</v>
      </c>
      <c r="C37" s="15" t="s">
        <v>679</v>
      </c>
      <c r="D37" s="16" t="str">
        <f aca="true" t="shared" si="2" ref="D37:D62">IF(LEFT(C37,5)="000 8","X",C37)</f>
        <v>000 1 08 07150 01 0000 110</v>
      </c>
      <c r="E37" s="17">
        <v>45000</v>
      </c>
      <c r="F37" s="17">
        <v>27000</v>
      </c>
      <c r="G37" s="55">
        <f t="shared" si="1"/>
        <v>60</v>
      </c>
    </row>
    <row r="38" spans="1:7" ht="38.25">
      <c r="A38" s="14" t="s">
        <v>680</v>
      </c>
      <c r="B38" s="15">
        <v>10</v>
      </c>
      <c r="C38" s="15" t="s">
        <v>681</v>
      </c>
      <c r="D38" s="16" t="str">
        <f t="shared" si="2"/>
        <v>000 1 09 00000 00 0000 000</v>
      </c>
      <c r="E38" s="17"/>
      <c r="F38" s="17">
        <v>382.08</v>
      </c>
      <c r="G38" s="55"/>
    </row>
    <row r="39" spans="1:7" ht="25.5">
      <c r="A39" s="14" t="s">
        <v>682</v>
      </c>
      <c r="B39" s="15">
        <v>10</v>
      </c>
      <c r="C39" s="15" t="s">
        <v>683</v>
      </c>
      <c r="D39" s="16" t="str">
        <f t="shared" si="2"/>
        <v>000 1 09 07000 00 0000 110</v>
      </c>
      <c r="E39" s="17"/>
      <c r="F39" s="17">
        <v>382.08</v>
      </c>
      <c r="G39" s="55"/>
    </row>
    <row r="40" spans="1:7" ht="39.75" customHeight="1">
      <c r="A40" s="14" t="s">
        <v>684</v>
      </c>
      <c r="B40" s="15">
        <v>10</v>
      </c>
      <c r="C40" s="15" t="s">
        <v>685</v>
      </c>
      <c r="D40" s="16" t="str">
        <f t="shared" si="2"/>
        <v>000 1 09 07030 00 0000 110</v>
      </c>
      <c r="E40" s="17"/>
      <c r="F40" s="17">
        <v>35.89</v>
      </c>
      <c r="G40" s="55"/>
    </row>
    <row r="41" spans="1:7" ht="54.75" customHeight="1">
      <c r="A41" s="14" t="s">
        <v>686</v>
      </c>
      <c r="B41" s="15">
        <v>10</v>
      </c>
      <c r="C41" s="15" t="s">
        <v>687</v>
      </c>
      <c r="D41" s="16" t="str">
        <f t="shared" si="2"/>
        <v>000 1 09 07033 05 0000 110</v>
      </c>
      <c r="E41" s="17"/>
      <c r="F41" s="17">
        <v>35.89</v>
      </c>
      <c r="G41" s="55"/>
    </row>
    <row r="42" spans="1:7" ht="12.75">
      <c r="A42" s="14" t="s">
        <v>688</v>
      </c>
      <c r="B42" s="15">
        <v>10</v>
      </c>
      <c r="C42" s="15" t="s">
        <v>689</v>
      </c>
      <c r="D42" s="16" t="str">
        <f t="shared" si="2"/>
        <v>000 1 09 07050 00 0000 110</v>
      </c>
      <c r="E42" s="17"/>
      <c r="F42" s="17">
        <v>346.19</v>
      </c>
      <c r="G42" s="55"/>
    </row>
    <row r="43" spans="1:7" ht="25.5">
      <c r="A43" s="14" t="s">
        <v>690</v>
      </c>
      <c r="B43" s="15">
        <v>10</v>
      </c>
      <c r="C43" s="15" t="s">
        <v>691</v>
      </c>
      <c r="D43" s="56" t="str">
        <f t="shared" si="2"/>
        <v>000 1 09 07053 05 0000 110</v>
      </c>
      <c r="E43" s="17"/>
      <c r="F43" s="17">
        <v>346.19</v>
      </c>
      <c r="G43" s="55"/>
    </row>
    <row r="44" spans="1:7" ht="38.25">
      <c r="A44" s="14" t="s">
        <v>692</v>
      </c>
      <c r="B44" s="15">
        <v>10</v>
      </c>
      <c r="C44" s="15" t="s">
        <v>693</v>
      </c>
      <c r="D44" s="16" t="str">
        <f t="shared" si="2"/>
        <v>000 1 11 00000 00 0000 000</v>
      </c>
      <c r="E44" s="17">
        <v>7444100</v>
      </c>
      <c r="F44" s="17">
        <v>3870063.47</v>
      </c>
      <c r="G44" s="55">
        <f t="shared" si="1"/>
        <v>51.98833263927137</v>
      </c>
    </row>
    <row r="45" spans="1:7" ht="25.5">
      <c r="A45" s="14" t="s">
        <v>694</v>
      </c>
      <c r="B45" s="15">
        <v>10</v>
      </c>
      <c r="C45" s="15" t="s">
        <v>695</v>
      </c>
      <c r="D45" s="16" t="str">
        <f t="shared" si="2"/>
        <v>000 1 11 03000 00 0000 120</v>
      </c>
      <c r="E45" s="17">
        <v>23800</v>
      </c>
      <c r="F45" s="17">
        <v>547.24</v>
      </c>
      <c r="G45" s="55">
        <f t="shared" si="1"/>
        <v>2.2993277310924367</v>
      </c>
    </row>
    <row r="46" spans="1:7" ht="38.25">
      <c r="A46" s="14" t="s">
        <v>696</v>
      </c>
      <c r="B46" s="15">
        <v>10</v>
      </c>
      <c r="C46" s="15" t="s">
        <v>697</v>
      </c>
      <c r="D46" s="56" t="str">
        <f t="shared" si="2"/>
        <v>000 1 11 03050 05 0000 120</v>
      </c>
      <c r="E46" s="17">
        <v>23800</v>
      </c>
      <c r="F46" s="17">
        <v>547.24</v>
      </c>
      <c r="G46" s="55">
        <f t="shared" si="1"/>
        <v>2.2993277310924367</v>
      </c>
    </row>
    <row r="47" spans="1:7" ht="89.25">
      <c r="A47" s="14" t="s">
        <v>698</v>
      </c>
      <c r="B47" s="15">
        <v>10</v>
      </c>
      <c r="C47" s="15" t="s">
        <v>699</v>
      </c>
      <c r="D47" s="16" t="str">
        <f t="shared" si="2"/>
        <v>000 1 11 05000 00 0000 120</v>
      </c>
      <c r="E47" s="17">
        <v>6858400</v>
      </c>
      <c r="F47" s="17">
        <v>3542889.1</v>
      </c>
      <c r="G47" s="55">
        <f t="shared" si="1"/>
        <v>51.65766213694156</v>
      </c>
    </row>
    <row r="48" spans="1:7" ht="63.75">
      <c r="A48" s="14" t="s">
        <v>700</v>
      </c>
      <c r="B48" s="15">
        <v>10</v>
      </c>
      <c r="C48" s="15" t="s">
        <v>701</v>
      </c>
      <c r="D48" s="16" t="str">
        <f t="shared" si="2"/>
        <v>000 1 11 05010 00 0000 120</v>
      </c>
      <c r="E48" s="17">
        <v>1718200</v>
      </c>
      <c r="F48" s="17">
        <v>1107051.78</v>
      </c>
      <c r="G48" s="55">
        <f t="shared" si="1"/>
        <v>64.43090327086486</v>
      </c>
    </row>
    <row r="49" spans="1:7" ht="76.5">
      <c r="A49" s="14" t="s">
        <v>702</v>
      </c>
      <c r="B49" s="15">
        <v>10</v>
      </c>
      <c r="C49" s="15" t="s">
        <v>703</v>
      </c>
      <c r="D49" s="16" t="str">
        <f t="shared" si="2"/>
        <v>000 1 11 05013 10 0000 120</v>
      </c>
      <c r="E49" s="17">
        <v>1718200</v>
      </c>
      <c r="F49" s="17">
        <v>1107051.78</v>
      </c>
      <c r="G49" s="55">
        <f t="shared" si="1"/>
        <v>64.43090327086486</v>
      </c>
    </row>
    <row r="50" spans="1:7" ht="76.5">
      <c r="A50" s="14" t="s">
        <v>704</v>
      </c>
      <c r="B50" s="15">
        <v>10</v>
      </c>
      <c r="C50" s="15" t="s">
        <v>705</v>
      </c>
      <c r="D50" s="16" t="str">
        <f t="shared" si="2"/>
        <v>000 1 11 05020 00 0000 120</v>
      </c>
      <c r="E50" s="17">
        <v>310400</v>
      </c>
      <c r="F50" s="17">
        <v>156745.19</v>
      </c>
      <c r="G50" s="55">
        <f t="shared" si="1"/>
        <v>50.49780605670103</v>
      </c>
    </row>
    <row r="51" spans="1:7" ht="76.5">
      <c r="A51" s="14" t="s">
        <v>706</v>
      </c>
      <c r="B51" s="15">
        <v>10</v>
      </c>
      <c r="C51" s="15" t="s">
        <v>707</v>
      </c>
      <c r="D51" s="16" t="str">
        <f t="shared" si="2"/>
        <v>000 1 11 05025 05 0000 120</v>
      </c>
      <c r="E51" s="17">
        <v>310400</v>
      </c>
      <c r="F51" s="17">
        <v>156745.19</v>
      </c>
      <c r="G51" s="55">
        <f t="shared" si="1"/>
        <v>50.49780605670103</v>
      </c>
    </row>
    <row r="52" spans="1:7" ht="76.5">
      <c r="A52" s="14" t="s">
        <v>708</v>
      </c>
      <c r="B52" s="15">
        <v>10</v>
      </c>
      <c r="C52" s="15" t="s">
        <v>709</v>
      </c>
      <c r="D52" s="16" t="str">
        <f t="shared" si="2"/>
        <v>000 1 11 05030 00 0000 120</v>
      </c>
      <c r="E52" s="17">
        <v>4829800</v>
      </c>
      <c r="F52" s="17">
        <v>2279092.13</v>
      </c>
      <c r="G52" s="55">
        <f t="shared" si="1"/>
        <v>47.188126423454385</v>
      </c>
    </row>
    <row r="53" spans="1:7" ht="63.75">
      <c r="A53" s="14" t="s">
        <v>710</v>
      </c>
      <c r="B53" s="15">
        <v>10</v>
      </c>
      <c r="C53" s="15" t="s">
        <v>711</v>
      </c>
      <c r="D53" s="16" t="str">
        <f t="shared" si="2"/>
        <v>000 1 11 05035 05 0000 120</v>
      </c>
      <c r="E53" s="17">
        <v>4829800</v>
      </c>
      <c r="F53" s="17">
        <v>2279092.13</v>
      </c>
      <c r="G53" s="55">
        <f t="shared" si="1"/>
        <v>47.188126423454385</v>
      </c>
    </row>
    <row r="54" spans="1:7" ht="25.5">
      <c r="A54" s="14" t="s">
        <v>712</v>
      </c>
      <c r="B54" s="15">
        <v>10</v>
      </c>
      <c r="C54" s="15" t="s">
        <v>713</v>
      </c>
      <c r="D54" s="16" t="str">
        <f t="shared" si="2"/>
        <v>000 1 11 07000 00 0000 120</v>
      </c>
      <c r="E54" s="17">
        <v>507000</v>
      </c>
      <c r="F54" s="17">
        <v>294000</v>
      </c>
      <c r="G54" s="55">
        <f t="shared" si="1"/>
        <v>57.98816568047337</v>
      </c>
    </row>
    <row r="55" spans="1:7" ht="51">
      <c r="A55" s="14" t="s">
        <v>714</v>
      </c>
      <c r="B55" s="15">
        <v>10</v>
      </c>
      <c r="C55" s="15" t="s">
        <v>715</v>
      </c>
      <c r="D55" s="16" t="str">
        <f t="shared" si="2"/>
        <v>000 1 11 07010 00 0000 120</v>
      </c>
      <c r="E55" s="17">
        <v>507000</v>
      </c>
      <c r="F55" s="17">
        <v>294000</v>
      </c>
      <c r="G55" s="55">
        <f t="shared" si="1"/>
        <v>57.98816568047337</v>
      </c>
    </row>
    <row r="56" spans="1:7" ht="51">
      <c r="A56" s="14" t="s">
        <v>716</v>
      </c>
      <c r="B56" s="15">
        <v>10</v>
      </c>
      <c r="C56" s="15" t="s">
        <v>717</v>
      </c>
      <c r="D56" s="16" t="str">
        <f t="shared" si="2"/>
        <v>000 1 11 07015 05 0000 120</v>
      </c>
      <c r="E56" s="17">
        <v>507000</v>
      </c>
      <c r="F56" s="17">
        <v>294000</v>
      </c>
      <c r="G56" s="55">
        <f t="shared" si="1"/>
        <v>57.98816568047337</v>
      </c>
    </row>
    <row r="57" spans="1:7" ht="76.5">
      <c r="A57" s="14" t="s">
        <v>718</v>
      </c>
      <c r="B57" s="15">
        <v>10</v>
      </c>
      <c r="C57" s="15" t="s">
        <v>719</v>
      </c>
      <c r="D57" s="16" t="str">
        <f t="shared" si="2"/>
        <v>000 1 11 09000 00 0000 120</v>
      </c>
      <c r="E57" s="17">
        <v>54900</v>
      </c>
      <c r="F57" s="17">
        <v>32627.13</v>
      </c>
      <c r="G57" s="55">
        <f t="shared" si="1"/>
        <v>59.430109289617484</v>
      </c>
    </row>
    <row r="58" spans="1:7" ht="76.5">
      <c r="A58" s="14" t="s">
        <v>720</v>
      </c>
      <c r="B58" s="15">
        <v>10</v>
      </c>
      <c r="C58" s="15" t="s">
        <v>721</v>
      </c>
      <c r="D58" s="16" t="str">
        <f t="shared" si="2"/>
        <v>000 1 11 09040 00 0000 120</v>
      </c>
      <c r="E58" s="17">
        <v>54900</v>
      </c>
      <c r="F58" s="17">
        <v>32627.13</v>
      </c>
      <c r="G58" s="55">
        <f t="shared" si="1"/>
        <v>59.430109289617484</v>
      </c>
    </row>
    <row r="59" spans="1:7" ht="76.5">
      <c r="A59" s="14" t="s">
        <v>722</v>
      </c>
      <c r="B59" s="15">
        <v>10</v>
      </c>
      <c r="C59" s="15" t="s">
        <v>723</v>
      </c>
      <c r="D59" s="56" t="str">
        <f t="shared" si="2"/>
        <v>000 1 11 09045 05 0000 120</v>
      </c>
      <c r="E59" s="17">
        <v>54900</v>
      </c>
      <c r="F59" s="17">
        <v>32627.13</v>
      </c>
      <c r="G59" s="55">
        <f t="shared" si="1"/>
        <v>59.430109289617484</v>
      </c>
    </row>
    <row r="60" spans="1:7" ht="25.5">
      <c r="A60" s="14" t="s">
        <v>724</v>
      </c>
      <c r="B60" s="15">
        <v>10</v>
      </c>
      <c r="C60" s="15" t="s">
        <v>725</v>
      </c>
      <c r="D60" s="16" t="str">
        <f t="shared" si="2"/>
        <v>000 1 12 00000 00 0000 000</v>
      </c>
      <c r="E60" s="17">
        <v>760679</v>
      </c>
      <c r="F60" s="17">
        <v>304805.52</v>
      </c>
      <c r="G60" s="55">
        <f t="shared" si="1"/>
        <v>40.07018992242457</v>
      </c>
    </row>
    <row r="61" spans="1:7" ht="17.25" customHeight="1">
      <c r="A61" s="14" t="s">
        <v>726</v>
      </c>
      <c r="B61" s="15">
        <v>10</v>
      </c>
      <c r="C61" s="15" t="s">
        <v>727</v>
      </c>
      <c r="D61" s="16" t="str">
        <f t="shared" si="2"/>
        <v>000 1 12 01000 01 0000 120</v>
      </c>
      <c r="E61" s="17">
        <v>760679</v>
      </c>
      <c r="F61" s="17">
        <v>304805.52</v>
      </c>
      <c r="G61" s="55">
        <f t="shared" si="1"/>
        <v>40.07018992242457</v>
      </c>
    </row>
    <row r="62" spans="1:7" ht="25.5">
      <c r="A62" s="14" t="s">
        <v>728</v>
      </c>
      <c r="B62" s="15">
        <v>10</v>
      </c>
      <c r="C62" s="15" t="s">
        <v>729</v>
      </c>
      <c r="D62" s="16" t="str">
        <f t="shared" si="2"/>
        <v>000 1 12 01010 01 0000 120</v>
      </c>
      <c r="E62" s="17">
        <v>266237</v>
      </c>
      <c r="F62" s="17">
        <v>30907.05</v>
      </c>
      <c r="G62" s="55">
        <f t="shared" si="1"/>
        <v>11.608848507157157</v>
      </c>
    </row>
    <row r="63" spans="1:7" ht="25.5">
      <c r="A63" s="14" t="s">
        <v>730</v>
      </c>
      <c r="B63" s="15">
        <v>10</v>
      </c>
      <c r="C63" s="15" t="s">
        <v>731</v>
      </c>
      <c r="D63" s="16" t="str">
        <f aca="true" t="shared" si="3" ref="D63:D86">IF(LEFT(C63,5)="000 8","X",C63)</f>
        <v>000 1 12 01020 01 0000 120</v>
      </c>
      <c r="E63" s="17">
        <v>38034</v>
      </c>
      <c r="F63" s="17">
        <v>3572.18</v>
      </c>
      <c r="G63" s="55">
        <f t="shared" si="1"/>
        <v>9.392070252931587</v>
      </c>
    </row>
    <row r="64" spans="1:7" ht="25.5">
      <c r="A64" s="14" t="s">
        <v>732</v>
      </c>
      <c r="B64" s="15">
        <v>10</v>
      </c>
      <c r="C64" s="15" t="s">
        <v>733</v>
      </c>
      <c r="D64" s="16" t="str">
        <f t="shared" si="3"/>
        <v>000 1 12 01030 01 0000 120</v>
      </c>
      <c r="E64" s="17">
        <v>114102</v>
      </c>
      <c r="F64" s="17">
        <v>16699.04</v>
      </c>
      <c r="G64" s="55">
        <f t="shared" si="1"/>
        <v>14.635186061594013</v>
      </c>
    </row>
    <row r="65" spans="1:7" ht="25.5">
      <c r="A65" s="14" t="s">
        <v>734</v>
      </c>
      <c r="B65" s="15">
        <v>10</v>
      </c>
      <c r="C65" s="15" t="s">
        <v>735</v>
      </c>
      <c r="D65" s="16" t="str">
        <f t="shared" si="3"/>
        <v>000 1 12 01040 01 0000 120</v>
      </c>
      <c r="E65" s="17">
        <v>342306</v>
      </c>
      <c r="F65" s="17">
        <v>251407.36</v>
      </c>
      <c r="G65" s="55">
        <f t="shared" si="1"/>
        <v>73.44520984148686</v>
      </c>
    </row>
    <row r="66" spans="1:7" ht="25.5">
      <c r="A66" s="14" t="s">
        <v>736</v>
      </c>
      <c r="B66" s="15">
        <v>10</v>
      </c>
      <c r="C66" s="15" t="s">
        <v>737</v>
      </c>
      <c r="D66" s="16" t="str">
        <f t="shared" si="3"/>
        <v>000 1 12 01050 01 0000 120</v>
      </c>
      <c r="E66" s="17"/>
      <c r="F66" s="17">
        <v>2219.89</v>
      </c>
      <c r="G66" s="55"/>
    </row>
    <row r="67" spans="1:7" ht="25.5">
      <c r="A67" s="14" t="s">
        <v>738</v>
      </c>
      <c r="B67" s="15">
        <v>10</v>
      </c>
      <c r="C67" s="15" t="s">
        <v>739</v>
      </c>
      <c r="D67" s="16" t="str">
        <f t="shared" si="3"/>
        <v>000 1 13 00000 00 0000 000</v>
      </c>
      <c r="E67" s="17">
        <v>627200</v>
      </c>
      <c r="F67" s="17">
        <v>230549.06</v>
      </c>
      <c r="G67" s="55">
        <f t="shared" si="1"/>
        <v>36.758459821428566</v>
      </c>
    </row>
    <row r="68" spans="1:7" ht="12.75">
      <c r="A68" s="14" t="s">
        <v>740</v>
      </c>
      <c r="B68" s="15">
        <v>10</v>
      </c>
      <c r="C68" s="15" t="s">
        <v>741</v>
      </c>
      <c r="D68" s="16" t="str">
        <f t="shared" si="3"/>
        <v>000 1 13 02000 00 0000 130</v>
      </c>
      <c r="E68" s="17">
        <v>627200</v>
      </c>
      <c r="F68" s="17">
        <v>230549.06</v>
      </c>
      <c r="G68" s="55">
        <f t="shared" si="1"/>
        <v>36.758459821428566</v>
      </c>
    </row>
    <row r="69" spans="1:7" ht="27" customHeight="1">
      <c r="A69" s="14" t="s">
        <v>742</v>
      </c>
      <c r="B69" s="15">
        <v>10</v>
      </c>
      <c r="C69" s="15" t="s">
        <v>743</v>
      </c>
      <c r="D69" s="56" t="str">
        <f t="shared" si="3"/>
        <v>000 1 13 02060 00 0000 130</v>
      </c>
      <c r="E69" s="17">
        <v>627200</v>
      </c>
      <c r="F69" s="17">
        <v>171506.71</v>
      </c>
      <c r="G69" s="55">
        <f t="shared" si="1"/>
        <v>27.34481983418367</v>
      </c>
    </row>
    <row r="70" spans="1:7" ht="38.25">
      <c r="A70" s="14" t="s">
        <v>744</v>
      </c>
      <c r="B70" s="15">
        <v>10</v>
      </c>
      <c r="C70" s="15" t="s">
        <v>745</v>
      </c>
      <c r="D70" s="16" t="str">
        <f t="shared" si="3"/>
        <v>000 1 13 02065 05 0000 130</v>
      </c>
      <c r="E70" s="17">
        <v>627200</v>
      </c>
      <c r="F70" s="17">
        <v>171506.71</v>
      </c>
      <c r="G70" s="55">
        <f t="shared" si="1"/>
        <v>27.34481983418367</v>
      </c>
    </row>
    <row r="71" spans="1:7" ht="12.75">
      <c r="A71" s="14" t="s">
        <v>746</v>
      </c>
      <c r="B71" s="15">
        <v>10</v>
      </c>
      <c r="C71" s="15" t="s">
        <v>747</v>
      </c>
      <c r="D71" s="16" t="str">
        <f t="shared" si="3"/>
        <v>000 1 13 02990 00 0000 130</v>
      </c>
      <c r="E71" s="17"/>
      <c r="F71" s="17">
        <v>59042.35</v>
      </c>
      <c r="G71" s="55"/>
    </row>
    <row r="72" spans="1:7" ht="25.5">
      <c r="A72" s="14" t="s">
        <v>748</v>
      </c>
      <c r="B72" s="15">
        <v>10</v>
      </c>
      <c r="C72" s="15" t="s">
        <v>749</v>
      </c>
      <c r="D72" s="16" t="str">
        <f t="shared" si="3"/>
        <v>000 1 13 02995 05 0000 130</v>
      </c>
      <c r="E72" s="17"/>
      <c r="F72" s="17">
        <v>59042.35</v>
      </c>
      <c r="G72" s="55"/>
    </row>
    <row r="73" spans="1:7" ht="25.5">
      <c r="A73" s="14" t="s">
        <v>750</v>
      </c>
      <c r="B73" s="15">
        <v>10</v>
      </c>
      <c r="C73" s="15" t="s">
        <v>751</v>
      </c>
      <c r="D73" s="16" t="str">
        <f t="shared" si="3"/>
        <v>000 1 14 00000 00 0000 000</v>
      </c>
      <c r="E73" s="17">
        <v>1203500</v>
      </c>
      <c r="F73" s="17">
        <v>1416953.97</v>
      </c>
      <c r="G73" s="55">
        <f t="shared" si="1"/>
        <v>117.7361005400914</v>
      </c>
    </row>
    <row r="74" spans="1:7" ht="76.5">
      <c r="A74" s="14" t="s">
        <v>752</v>
      </c>
      <c r="B74" s="15">
        <v>10</v>
      </c>
      <c r="C74" s="15" t="s">
        <v>753</v>
      </c>
      <c r="D74" s="16" t="str">
        <f t="shared" si="3"/>
        <v>000 1 14 02000 00 0000 000</v>
      </c>
      <c r="E74" s="17">
        <v>3500</v>
      </c>
      <c r="F74" s="17">
        <v>86625</v>
      </c>
      <c r="G74" s="55">
        <f t="shared" si="1"/>
        <v>2475</v>
      </c>
    </row>
    <row r="75" spans="1:7" ht="81" customHeight="1">
      <c r="A75" s="14" t="s">
        <v>754</v>
      </c>
      <c r="B75" s="15">
        <v>10</v>
      </c>
      <c r="C75" s="15" t="s">
        <v>755</v>
      </c>
      <c r="D75" s="16" t="str">
        <f t="shared" si="3"/>
        <v>000 1 14 02050 05 0000 410</v>
      </c>
      <c r="E75" s="17">
        <v>3500</v>
      </c>
      <c r="F75" s="17">
        <v>86625</v>
      </c>
      <c r="G75" s="55">
        <f t="shared" si="1"/>
        <v>2475</v>
      </c>
    </row>
    <row r="76" spans="1:7" ht="89.25">
      <c r="A76" s="14" t="s">
        <v>756</v>
      </c>
      <c r="B76" s="15">
        <v>10</v>
      </c>
      <c r="C76" s="15" t="s">
        <v>757</v>
      </c>
      <c r="D76" s="16" t="str">
        <f t="shared" si="3"/>
        <v>000 1 14 02053 05 0000 410</v>
      </c>
      <c r="E76" s="17">
        <v>3500</v>
      </c>
      <c r="F76" s="17">
        <v>86625</v>
      </c>
      <c r="G76" s="55">
        <f t="shared" si="1"/>
        <v>2475</v>
      </c>
    </row>
    <row r="77" spans="1:7" ht="51">
      <c r="A77" s="14" t="s">
        <v>758</v>
      </c>
      <c r="B77" s="15">
        <v>10</v>
      </c>
      <c r="C77" s="15" t="s">
        <v>759</v>
      </c>
      <c r="D77" s="16" t="str">
        <f t="shared" si="3"/>
        <v>000 1 14 06000 00 0000 430</v>
      </c>
      <c r="E77" s="17">
        <v>1200000</v>
      </c>
      <c r="F77" s="17">
        <v>1330328.97</v>
      </c>
      <c r="G77" s="55">
        <f t="shared" si="1"/>
        <v>110.86074749999999</v>
      </c>
    </row>
    <row r="78" spans="1:7" ht="38.25">
      <c r="A78" s="14" t="s">
        <v>760</v>
      </c>
      <c r="B78" s="15">
        <v>10</v>
      </c>
      <c r="C78" s="15" t="s">
        <v>761</v>
      </c>
      <c r="D78" s="16" t="str">
        <f t="shared" si="3"/>
        <v>000 1 14 06010 00 0000 430</v>
      </c>
      <c r="E78" s="17">
        <v>1200000</v>
      </c>
      <c r="F78" s="17">
        <v>1330328.97</v>
      </c>
      <c r="G78" s="55">
        <f t="shared" si="1"/>
        <v>110.86074749999999</v>
      </c>
    </row>
    <row r="79" spans="1:7" ht="51">
      <c r="A79" s="14" t="s">
        <v>762</v>
      </c>
      <c r="B79" s="15">
        <v>10</v>
      </c>
      <c r="C79" s="15" t="s">
        <v>763</v>
      </c>
      <c r="D79" s="16" t="str">
        <f t="shared" si="3"/>
        <v>000 1 14 06013 10 0000 430</v>
      </c>
      <c r="E79" s="17">
        <v>1200000</v>
      </c>
      <c r="F79" s="17">
        <v>1330328.97</v>
      </c>
      <c r="G79" s="55">
        <f aca="true" t="shared" si="4" ref="G79:G142">F79/E79*100</f>
        <v>110.86074749999999</v>
      </c>
    </row>
    <row r="80" spans="1:7" ht="12.75">
      <c r="A80" s="14" t="s">
        <v>764</v>
      </c>
      <c r="B80" s="15">
        <v>10</v>
      </c>
      <c r="C80" s="15" t="s">
        <v>765</v>
      </c>
      <c r="D80" s="16" t="str">
        <f t="shared" si="3"/>
        <v>000 1 16 00000 00 0000 000</v>
      </c>
      <c r="E80" s="17">
        <v>819469</v>
      </c>
      <c r="F80" s="17">
        <v>692582</v>
      </c>
      <c r="G80" s="55">
        <f t="shared" si="4"/>
        <v>84.51594874241735</v>
      </c>
    </row>
    <row r="81" spans="1:7" ht="25.5">
      <c r="A81" s="14" t="s">
        <v>766</v>
      </c>
      <c r="B81" s="15">
        <v>10</v>
      </c>
      <c r="C81" s="15" t="s">
        <v>767</v>
      </c>
      <c r="D81" s="16" t="str">
        <f t="shared" si="3"/>
        <v>000 1 16 03000 00 0000 140</v>
      </c>
      <c r="E81" s="17">
        <v>102100</v>
      </c>
      <c r="F81" s="17">
        <v>44443.26</v>
      </c>
      <c r="G81" s="55">
        <f t="shared" si="4"/>
        <v>43.52914789422135</v>
      </c>
    </row>
    <row r="82" spans="1:7" ht="102">
      <c r="A82" s="14" t="s">
        <v>0</v>
      </c>
      <c r="B82" s="15">
        <v>10</v>
      </c>
      <c r="C82" s="15" t="s">
        <v>1</v>
      </c>
      <c r="D82" s="16" t="str">
        <f t="shared" si="3"/>
        <v>000 1 16 03010 01 0000 140</v>
      </c>
      <c r="E82" s="17">
        <v>83100</v>
      </c>
      <c r="F82" s="17">
        <v>33025.76</v>
      </c>
      <c r="G82" s="55">
        <f t="shared" si="4"/>
        <v>39.742190132370645</v>
      </c>
    </row>
    <row r="83" spans="1:7" ht="51">
      <c r="A83" s="14" t="s">
        <v>2</v>
      </c>
      <c r="B83" s="15">
        <v>10</v>
      </c>
      <c r="C83" s="15" t="s">
        <v>3</v>
      </c>
      <c r="D83" s="16" t="str">
        <f t="shared" si="3"/>
        <v>000 1 16 03030 01 0000 140</v>
      </c>
      <c r="E83" s="17">
        <v>19000</v>
      </c>
      <c r="F83" s="17">
        <v>11417.5</v>
      </c>
      <c r="G83" s="55">
        <f t="shared" si="4"/>
        <v>60.09210526315789</v>
      </c>
    </row>
    <row r="84" spans="1:7" ht="63.75">
      <c r="A84" s="14" t="s">
        <v>4</v>
      </c>
      <c r="B84" s="15">
        <v>10</v>
      </c>
      <c r="C84" s="15" t="s">
        <v>5</v>
      </c>
      <c r="D84" s="56" t="str">
        <f t="shared" si="3"/>
        <v>000 1 16 06000 01 0000 140</v>
      </c>
      <c r="E84" s="17"/>
      <c r="F84" s="17">
        <v>25000</v>
      </c>
      <c r="G84" s="55"/>
    </row>
    <row r="85" spans="1:7" ht="54" customHeight="1">
      <c r="A85" s="14" t="s">
        <v>6</v>
      </c>
      <c r="B85" s="15">
        <v>10</v>
      </c>
      <c r="C85" s="15" t="s">
        <v>7</v>
      </c>
      <c r="D85" s="16" t="str">
        <f t="shared" si="3"/>
        <v>000 1 16 08000 01 0000 140</v>
      </c>
      <c r="E85" s="17"/>
      <c r="F85" s="17">
        <v>4500</v>
      </c>
      <c r="G85" s="55"/>
    </row>
    <row r="86" spans="1:7" ht="38.25">
      <c r="A86" s="14" t="s">
        <v>8</v>
      </c>
      <c r="B86" s="15">
        <v>10</v>
      </c>
      <c r="C86" s="15" t="s">
        <v>9</v>
      </c>
      <c r="D86" s="16" t="str">
        <f t="shared" si="3"/>
        <v>000 1 16 21000 00 0000 140</v>
      </c>
      <c r="E86" s="17"/>
      <c r="F86" s="17">
        <v>99310.58</v>
      </c>
      <c r="G86" s="55"/>
    </row>
    <row r="87" spans="1:7" ht="51">
      <c r="A87" s="14" t="s">
        <v>10</v>
      </c>
      <c r="B87" s="15">
        <v>10</v>
      </c>
      <c r="C87" s="15" t="s">
        <v>11</v>
      </c>
      <c r="D87" s="16" t="str">
        <f aca="true" t="shared" si="5" ref="D87:D110">IF(LEFT(C87,5)="000 8","X",C87)</f>
        <v>000 1 16 21050 05 0000 140</v>
      </c>
      <c r="E87" s="17"/>
      <c r="F87" s="17">
        <v>99310.58</v>
      </c>
      <c r="G87" s="55"/>
    </row>
    <row r="88" spans="1:7" ht="89.25">
      <c r="A88" s="14" t="s">
        <v>12</v>
      </c>
      <c r="B88" s="15">
        <v>10</v>
      </c>
      <c r="C88" s="15" t="s">
        <v>13</v>
      </c>
      <c r="D88" s="16" t="str">
        <f t="shared" si="5"/>
        <v>000 1 16 25000 00 0000 140</v>
      </c>
      <c r="E88" s="17">
        <v>63900</v>
      </c>
      <c r="F88" s="17">
        <v>12850</v>
      </c>
      <c r="G88" s="55">
        <f t="shared" si="4"/>
        <v>20.109546165884193</v>
      </c>
    </row>
    <row r="89" spans="1:7" ht="25.5">
      <c r="A89" s="14" t="s">
        <v>14</v>
      </c>
      <c r="B89" s="15">
        <v>10</v>
      </c>
      <c r="C89" s="15" t="s">
        <v>15</v>
      </c>
      <c r="D89" s="16" t="str">
        <f t="shared" si="5"/>
        <v>000 1 16 25060 01 0000 140</v>
      </c>
      <c r="E89" s="17">
        <v>63900</v>
      </c>
      <c r="F89" s="17">
        <v>12850</v>
      </c>
      <c r="G89" s="55">
        <f t="shared" si="4"/>
        <v>20.109546165884193</v>
      </c>
    </row>
    <row r="90" spans="1:7" ht="51">
      <c r="A90" s="14" t="s">
        <v>16</v>
      </c>
      <c r="B90" s="15">
        <v>10</v>
      </c>
      <c r="C90" s="15" t="s">
        <v>17</v>
      </c>
      <c r="D90" s="16" t="str">
        <f t="shared" si="5"/>
        <v>000 1 16 28000 01 0000 140</v>
      </c>
      <c r="E90" s="17">
        <v>10000</v>
      </c>
      <c r="F90" s="17"/>
      <c r="G90" s="55">
        <f t="shared" si="4"/>
        <v>0</v>
      </c>
    </row>
    <row r="91" spans="1:7" ht="25.5">
      <c r="A91" s="14" t="s">
        <v>18</v>
      </c>
      <c r="B91" s="15">
        <v>10</v>
      </c>
      <c r="C91" s="15" t="s">
        <v>19</v>
      </c>
      <c r="D91" s="16" t="str">
        <f t="shared" si="5"/>
        <v>000 1 16 30000 01 0000 140</v>
      </c>
      <c r="E91" s="17"/>
      <c r="F91" s="17">
        <v>1211.19</v>
      </c>
      <c r="G91" s="55"/>
    </row>
    <row r="92" spans="1:7" ht="25.5">
      <c r="A92" s="14" t="s">
        <v>20</v>
      </c>
      <c r="B92" s="15">
        <v>10</v>
      </c>
      <c r="C92" s="15" t="s">
        <v>21</v>
      </c>
      <c r="D92" s="56" t="str">
        <f t="shared" si="5"/>
        <v>000 1 16 30030 01 0000 140</v>
      </c>
      <c r="E92" s="17"/>
      <c r="F92" s="17">
        <v>1211.19</v>
      </c>
      <c r="G92" s="55"/>
    </row>
    <row r="93" spans="1:7" ht="38.25">
      <c r="A93" s="14" t="s">
        <v>22</v>
      </c>
      <c r="B93" s="15">
        <v>10</v>
      </c>
      <c r="C93" s="15" t="s">
        <v>23</v>
      </c>
      <c r="D93" s="16" t="str">
        <f t="shared" si="5"/>
        <v>000 1 16 32000 00 0000 140</v>
      </c>
      <c r="E93" s="17"/>
      <c r="F93" s="17">
        <v>12089.32</v>
      </c>
      <c r="G93" s="55"/>
    </row>
    <row r="94" spans="1:7" ht="51">
      <c r="A94" s="14" t="s">
        <v>24</v>
      </c>
      <c r="B94" s="15">
        <v>10</v>
      </c>
      <c r="C94" s="15" t="s">
        <v>25</v>
      </c>
      <c r="D94" s="16" t="str">
        <f t="shared" si="5"/>
        <v>000 1 16 32000 05 0000 140</v>
      </c>
      <c r="E94" s="17"/>
      <c r="F94" s="17">
        <v>12089.32</v>
      </c>
      <c r="G94" s="55"/>
    </row>
    <row r="95" spans="1:7" ht="63.75">
      <c r="A95" s="14" t="s">
        <v>26</v>
      </c>
      <c r="B95" s="15">
        <v>10</v>
      </c>
      <c r="C95" s="15" t="s">
        <v>27</v>
      </c>
      <c r="D95" s="16" t="str">
        <f t="shared" si="5"/>
        <v>000 1 16 43000 01 0000 140</v>
      </c>
      <c r="E95" s="17"/>
      <c r="F95" s="17">
        <v>1000</v>
      </c>
      <c r="G95" s="55"/>
    </row>
    <row r="96" spans="1:7" ht="25.5">
      <c r="A96" s="14" t="s">
        <v>28</v>
      </c>
      <c r="B96" s="15">
        <v>10</v>
      </c>
      <c r="C96" s="15" t="s">
        <v>29</v>
      </c>
      <c r="D96" s="16" t="str">
        <f t="shared" si="5"/>
        <v>000 1 16 90000 00 0000 140</v>
      </c>
      <c r="E96" s="17">
        <v>643469</v>
      </c>
      <c r="F96" s="17">
        <v>492177.65</v>
      </c>
      <c r="G96" s="55">
        <f t="shared" si="4"/>
        <v>76.48816803917516</v>
      </c>
    </row>
    <row r="97" spans="1:7" ht="38.25">
      <c r="A97" s="14" t="s">
        <v>30</v>
      </c>
      <c r="B97" s="15">
        <v>10</v>
      </c>
      <c r="C97" s="15" t="s">
        <v>31</v>
      </c>
      <c r="D97" s="16" t="str">
        <f t="shared" si="5"/>
        <v>000 1 16 90050 05 0000 140</v>
      </c>
      <c r="E97" s="17">
        <v>643469</v>
      </c>
      <c r="F97" s="17">
        <v>492177.65</v>
      </c>
      <c r="G97" s="55">
        <f t="shared" si="4"/>
        <v>76.48816803917516</v>
      </c>
    </row>
    <row r="98" spans="1:7" ht="12.75">
      <c r="A98" s="14" t="s">
        <v>32</v>
      </c>
      <c r="B98" s="15">
        <v>10</v>
      </c>
      <c r="C98" s="15" t="s">
        <v>33</v>
      </c>
      <c r="D98" s="16" t="str">
        <f t="shared" si="5"/>
        <v>000 1 17 00000 00 0000 000</v>
      </c>
      <c r="E98" s="17"/>
      <c r="F98" s="17">
        <v>-992.75</v>
      </c>
      <c r="G98" s="55"/>
    </row>
    <row r="99" spans="1:7" ht="12.75">
      <c r="A99" s="14" t="s">
        <v>34</v>
      </c>
      <c r="B99" s="15">
        <v>10</v>
      </c>
      <c r="C99" s="15" t="s">
        <v>35</v>
      </c>
      <c r="D99" s="16" t="str">
        <f t="shared" si="5"/>
        <v>000 1 17 01000 00 0000 180</v>
      </c>
      <c r="E99" s="17"/>
      <c r="F99" s="17">
        <v>-992.75</v>
      </c>
      <c r="G99" s="55"/>
    </row>
    <row r="100" spans="1:7" ht="25.5">
      <c r="A100" s="14" t="s">
        <v>36</v>
      </c>
      <c r="B100" s="15">
        <v>10</v>
      </c>
      <c r="C100" s="15" t="s">
        <v>37</v>
      </c>
      <c r="D100" s="16" t="str">
        <f t="shared" si="5"/>
        <v>000 1 17 01050 05 0000 180</v>
      </c>
      <c r="E100" s="17"/>
      <c r="F100" s="17">
        <v>-992.75</v>
      </c>
      <c r="G100" s="55"/>
    </row>
    <row r="101" spans="1:7" ht="12.75">
      <c r="A101" s="14" t="s">
        <v>38</v>
      </c>
      <c r="B101" s="15">
        <v>10</v>
      </c>
      <c r="C101" s="15" t="s">
        <v>39</v>
      </c>
      <c r="D101" s="16" t="str">
        <f t="shared" si="5"/>
        <v>000 2 00 00000 00 0000 000</v>
      </c>
      <c r="E101" s="17">
        <v>804968372.13</v>
      </c>
      <c r="F101" s="17">
        <v>340846771.22</v>
      </c>
      <c r="G101" s="55">
        <f t="shared" si="4"/>
        <v>42.34287743729567</v>
      </c>
    </row>
    <row r="102" spans="1:7" ht="38.25">
      <c r="A102" s="14" t="s">
        <v>40</v>
      </c>
      <c r="B102" s="15">
        <v>10</v>
      </c>
      <c r="C102" s="15" t="s">
        <v>41</v>
      </c>
      <c r="D102" s="16" t="str">
        <f t="shared" si="5"/>
        <v>000 2 02 00000 00 0000 000</v>
      </c>
      <c r="E102" s="17">
        <v>808376543.5</v>
      </c>
      <c r="F102" s="17">
        <v>344663804.38</v>
      </c>
      <c r="G102" s="55">
        <f t="shared" si="4"/>
        <v>42.63654198669855</v>
      </c>
    </row>
    <row r="103" spans="1:7" ht="25.5">
      <c r="A103" s="14" t="s">
        <v>42</v>
      </c>
      <c r="B103" s="15">
        <v>10</v>
      </c>
      <c r="C103" s="15" t="s">
        <v>43</v>
      </c>
      <c r="D103" s="16" t="str">
        <f t="shared" si="5"/>
        <v>000 2 02 01000 00 0000 151</v>
      </c>
      <c r="E103" s="17">
        <v>303720400</v>
      </c>
      <c r="F103" s="17">
        <v>163414735</v>
      </c>
      <c r="G103" s="55">
        <f t="shared" si="4"/>
        <v>53.80433286667606</v>
      </c>
    </row>
    <row r="104" spans="1:7" ht="12.75">
      <c r="A104" s="14" t="s">
        <v>44</v>
      </c>
      <c r="B104" s="15">
        <v>10</v>
      </c>
      <c r="C104" s="15" t="s">
        <v>45</v>
      </c>
      <c r="D104" s="16" t="str">
        <f t="shared" si="5"/>
        <v>000 2 02 01001 00 0000 151</v>
      </c>
      <c r="E104" s="17">
        <v>303720400</v>
      </c>
      <c r="F104" s="17">
        <v>163414735</v>
      </c>
      <c r="G104" s="55">
        <f t="shared" si="4"/>
        <v>53.80433286667606</v>
      </c>
    </row>
    <row r="105" spans="1:7" ht="25.5">
      <c r="A105" s="14" t="s">
        <v>46</v>
      </c>
      <c r="B105" s="15">
        <v>10</v>
      </c>
      <c r="C105" s="15" t="s">
        <v>47</v>
      </c>
      <c r="D105" s="16" t="str">
        <f t="shared" si="5"/>
        <v>000 2 02 01001 05 0000 151</v>
      </c>
      <c r="E105" s="17">
        <v>303720400</v>
      </c>
      <c r="F105" s="17">
        <v>163414735</v>
      </c>
      <c r="G105" s="55">
        <f t="shared" si="4"/>
        <v>53.80433286667606</v>
      </c>
    </row>
    <row r="106" spans="1:7" ht="27.75" customHeight="1">
      <c r="A106" s="14" t="s">
        <v>48</v>
      </c>
      <c r="B106" s="15">
        <v>10</v>
      </c>
      <c r="C106" s="15" t="s">
        <v>49</v>
      </c>
      <c r="D106" s="16" t="str">
        <f t="shared" si="5"/>
        <v>000 2 02 02000 00 0000 151</v>
      </c>
      <c r="E106" s="17">
        <v>107430570.89</v>
      </c>
      <c r="F106" s="17">
        <v>4120003.77</v>
      </c>
      <c r="G106" s="55">
        <f t="shared" si="4"/>
        <v>3.8350385145198027</v>
      </c>
    </row>
    <row r="107" spans="1:7" ht="51">
      <c r="A107" s="14" t="s">
        <v>50</v>
      </c>
      <c r="B107" s="15">
        <v>10</v>
      </c>
      <c r="C107" s="15" t="s">
        <v>51</v>
      </c>
      <c r="D107" s="16" t="str">
        <f t="shared" si="5"/>
        <v>000 2 02 02077 00 0000 151</v>
      </c>
      <c r="E107" s="17">
        <v>158409</v>
      </c>
      <c r="F107" s="17"/>
      <c r="G107" s="55">
        <f t="shared" si="4"/>
        <v>0</v>
      </c>
    </row>
    <row r="108" spans="1:7" ht="51">
      <c r="A108" s="14" t="s">
        <v>52</v>
      </c>
      <c r="B108" s="15">
        <v>10</v>
      </c>
      <c r="C108" s="15" t="s">
        <v>53</v>
      </c>
      <c r="D108" s="16" t="str">
        <f t="shared" si="5"/>
        <v>000 2 02 02077 05 0000 151</v>
      </c>
      <c r="E108" s="17">
        <v>158409</v>
      </c>
      <c r="F108" s="17"/>
      <c r="G108" s="55">
        <f t="shared" si="4"/>
        <v>0</v>
      </c>
    </row>
    <row r="109" spans="1:7" ht="38.25">
      <c r="A109" s="14" t="s">
        <v>54</v>
      </c>
      <c r="B109" s="15">
        <v>10</v>
      </c>
      <c r="C109" s="15" t="s">
        <v>55</v>
      </c>
      <c r="D109" s="16" t="str">
        <f t="shared" si="5"/>
        <v>000 2 02 02085 00 0000 151</v>
      </c>
      <c r="E109" s="17">
        <v>568797</v>
      </c>
      <c r="F109" s="17">
        <v>568797</v>
      </c>
      <c r="G109" s="55">
        <f t="shared" si="4"/>
        <v>100</v>
      </c>
    </row>
    <row r="110" spans="1:7" ht="51">
      <c r="A110" s="14" t="s">
        <v>56</v>
      </c>
      <c r="B110" s="15">
        <v>10</v>
      </c>
      <c r="C110" s="15" t="s">
        <v>57</v>
      </c>
      <c r="D110" s="56" t="str">
        <f t="shared" si="5"/>
        <v>000 2 02 02085 05 0000 151</v>
      </c>
      <c r="E110" s="17">
        <v>568797</v>
      </c>
      <c r="F110" s="17">
        <v>568797</v>
      </c>
      <c r="G110" s="55">
        <f t="shared" si="4"/>
        <v>100</v>
      </c>
    </row>
    <row r="111" spans="1:7" ht="54.75" customHeight="1">
      <c r="A111" s="14" t="s">
        <v>58</v>
      </c>
      <c r="B111" s="15">
        <v>10</v>
      </c>
      <c r="C111" s="15" t="s">
        <v>59</v>
      </c>
      <c r="D111" s="16" t="str">
        <f aca="true" t="shared" si="6" ref="D111:D139">IF(LEFT(C111,5)="000 8","X",C111)</f>
        <v>000 2 02 02089 00 0000 151</v>
      </c>
      <c r="E111" s="17">
        <v>2509131.07</v>
      </c>
      <c r="F111" s="17">
        <v>2415206.77</v>
      </c>
      <c r="G111" s="55">
        <f t="shared" si="4"/>
        <v>96.25670013324573</v>
      </c>
    </row>
    <row r="112" spans="1:7" ht="53.25" customHeight="1">
      <c r="A112" s="14" t="s">
        <v>60</v>
      </c>
      <c r="B112" s="15">
        <v>10</v>
      </c>
      <c r="C112" s="15" t="s">
        <v>61</v>
      </c>
      <c r="D112" s="16" t="str">
        <f t="shared" si="6"/>
        <v>000 2 02 02089 05 0000 151</v>
      </c>
      <c r="E112" s="17">
        <v>2509131.07</v>
      </c>
      <c r="F112" s="17">
        <v>2415206.77</v>
      </c>
      <c r="G112" s="55">
        <f t="shared" si="4"/>
        <v>96.25670013324573</v>
      </c>
    </row>
    <row r="113" spans="1:7" ht="38.25">
      <c r="A113" s="14" t="s">
        <v>62</v>
      </c>
      <c r="B113" s="15">
        <v>10</v>
      </c>
      <c r="C113" s="15" t="s">
        <v>63</v>
      </c>
      <c r="D113" s="16" t="str">
        <f t="shared" si="6"/>
        <v>000 2 02 02089 05 0001 151</v>
      </c>
      <c r="E113" s="17">
        <v>2415210.07</v>
      </c>
      <c r="F113" s="17">
        <v>2415206.77</v>
      </c>
      <c r="G113" s="55">
        <f t="shared" si="4"/>
        <v>99.99986336592247</v>
      </c>
    </row>
    <row r="114" spans="1:7" ht="41.25" customHeight="1">
      <c r="A114" s="14" t="s">
        <v>64</v>
      </c>
      <c r="B114" s="15">
        <v>10</v>
      </c>
      <c r="C114" s="15" t="s">
        <v>65</v>
      </c>
      <c r="D114" s="16" t="str">
        <f t="shared" si="6"/>
        <v>000 2 02 02089 05 0002 151</v>
      </c>
      <c r="E114" s="17">
        <v>93921</v>
      </c>
      <c r="F114" s="17"/>
      <c r="G114" s="55">
        <f t="shared" si="4"/>
        <v>0</v>
      </c>
    </row>
    <row r="115" spans="1:7" ht="12.75">
      <c r="A115" s="14" t="s">
        <v>66</v>
      </c>
      <c r="B115" s="15">
        <v>10</v>
      </c>
      <c r="C115" s="15" t="s">
        <v>67</v>
      </c>
      <c r="D115" s="16" t="str">
        <f t="shared" si="6"/>
        <v>000 2 02 02999 00 0000 151</v>
      </c>
      <c r="E115" s="17">
        <v>104194233.82</v>
      </c>
      <c r="F115" s="17">
        <v>1136000</v>
      </c>
      <c r="G115" s="55">
        <f t="shared" si="4"/>
        <v>1.090271465465631</v>
      </c>
    </row>
    <row r="116" spans="1:7" ht="12.75">
      <c r="A116" s="14" t="s">
        <v>68</v>
      </c>
      <c r="B116" s="15">
        <v>10</v>
      </c>
      <c r="C116" s="15" t="s">
        <v>69</v>
      </c>
      <c r="D116" s="16" t="str">
        <f t="shared" si="6"/>
        <v>000 2 02 02999 05 0000 151</v>
      </c>
      <c r="E116" s="17">
        <v>104194233.82</v>
      </c>
      <c r="F116" s="17">
        <v>1136000</v>
      </c>
      <c r="G116" s="55">
        <f t="shared" si="4"/>
        <v>1.090271465465631</v>
      </c>
    </row>
    <row r="117" spans="1:7" ht="12.75" hidden="1">
      <c r="A117" s="14" t="s">
        <v>70</v>
      </c>
      <c r="B117" s="15">
        <v>10</v>
      </c>
      <c r="C117" s="15" t="s">
        <v>71</v>
      </c>
      <c r="D117" s="16" t="str">
        <f t="shared" si="6"/>
        <v>000 2 02 02999 10 0000 151</v>
      </c>
      <c r="E117" s="17"/>
      <c r="F117" s="17"/>
      <c r="G117" s="55"/>
    </row>
    <row r="118" spans="1:7" ht="25.5">
      <c r="A118" s="14" t="s">
        <v>72</v>
      </c>
      <c r="B118" s="15">
        <v>10</v>
      </c>
      <c r="C118" s="15" t="s">
        <v>73</v>
      </c>
      <c r="D118" s="16" t="str">
        <f t="shared" si="6"/>
        <v>000 2 02 03000 00 0000 151</v>
      </c>
      <c r="E118" s="17">
        <v>365503398.61</v>
      </c>
      <c r="F118" s="17">
        <v>168286410.61</v>
      </c>
      <c r="G118" s="55">
        <f t="shared" si="4"/>
        <v>46.04236547457257</v>
      </c>
    </row>
    <row r="119" spans="1:7" ht="25.5">
      <c r="A119" s="14" t="s">
        <v>74</v>
      </c>
      <c r="B119" s="15">
        <v>10</v>
      </c>
      <c r="C119" s="15" t="s">
        <v>75</v>
      </c>
      <c r="D119" s="16" t="str">
        <f t="shared" si="6"/>
        <v>000 2 02 03003 00 0000 151</v>
      </c>
      <c r="E119" s="17">
        <v>1741600</v>
      </c>
      <c r="F119" s="17">
        <v>890000</v>
      </c>
      <c r="G119" s="55">
        <f t="shared" si="4"/>
        <v>51.10243454294901</v>
      </c>
    </row>
    <row r="120" spans="1:7" ht="38.25">
      <c r="A120" s="14" t="s">
        <v>76</v>
      </c>
      <c r="B120" s="15">
        <v>10</v>
      </c>
      <c r="C120" s="15" t="s">
        <v>77</v>
      </c>
      <c r="D120" s="16" t="str">
        <f t="shared" si="6"/>
        <v>000 2 02 03003 05 0000 151</v>
      </c>
      <c r="E120" s="17">
        <v>1741600</v>
      </c>
      <c r="F120" s="17">
        <v>890000</v>
      </c>
      <c r="G120" s="55">
        <f t="shared" si="4"/>
        <v>51.10243454294901</v>
      </c>
    </row>
    <row r="121" spans="1:7" ht="51">
      <c r="A121" s="14" t="s">
        <v>78</v>
      </c>
      <c r="B121" s="15">
        <v>10</v>
      </c>
      <c r="C121" s="15" t="s">
        <v>79</v>
      </c>
      <c r="D121" s="16" t="str">
        <f t="shared" si="6"/>
        <v>000 2 02 03007 00 0000 151</v>
      </c>
      <c r="E121" s="17">
        <v>5400</v>
      </c>
      <c r="F121" s="17"/>
      <c r="G121" s="55">
        <f t="shared" si="4"/>
        <v>0</v>
      </c>
    </row>
    <row r="122" spans="1:7" ht="51">
      <c r="A122" s="14" t="s">
        <v>80</v>
      </c>
      <c r="B122" s="15">
        <v>10</v>
      </c>
      <c r="C122" s="15" t="s">
        <v>81</v>
      </c>
      <c r="D122" s="16" t="str">
        <f t="shared" si="6"/>
        <v>000 2 02 03007 05 0000 151</v>
      </c>
      <c r="E122" s="17">
        <v>5400</v>
      </c>
      <c r="F122" s="17"/>
      <c r="G122" s="55">
        <f t="shared" si="4"/>
        <v>0</v>
      </c>
    </row>
    <row r="123" spans="1:7" ht="38.25">
      <c r="A123" s="14" t="s">
        <v>82</v>
      </c>
      <c r="B123" s="15">
        <v>10</v>
      </c>
      <c r="C123" s="15" t="s">
        <v>83</v>
      </c>
      <c r="D123" s="16" t="str">
        <f t="shared" si="6"/>
        <v>000 2 02 03021 00 0000 151</v>
      </c>
      <c r="E123" s="17">
        <v>4810300</v>
      </c>
      <c r="F123" s="17">
        <v>3513750</v>
      </c>
      <c r="G123" s="55">
        <f t="shared" si="4"/>
        <v>73.04637964368126</v>
      </c>
    </row>
    <row r="124" spans="1:7" ht="38.25">
      <c r="A124" s="14" t="s">
        <v>84</v>
      </c>
      <c r="B124" s="15">
        <v>10</v>
      </c>
      <c r="C124" s="15" t="s">
        <v>85</v>
      </c>
      <c r="D124" s="56" t="str">
        <f t="shared" si="6"/>
        <v>000 2 02 03021 05 0000 151</v>
      </c>
      <c r="E124" s="17">
        <v>4810300</v>
      </c>
      <c r="F124" s="17">
        <v>3513750</v>
      </c>
      <c r="G124" s="55">
        <f t="shared" si="4"/>
        <v>73.04637964368126</v>
      </c>
    </row>
    <row r="125" spans="1:7" ht="38.25">
      <c r="A125" s="14" t="s">
        <v>86</v>
      </c>
      <c r="B125" s="15">
        <v>10</v>
      </c>
      <c r="C125" s="15" t="s">
        <v>87</v>
      </c>
      <c r="D125" s="16" t="str">
        <f t="shared" si="6"/>
        <v>000 2 02 03024 00 0000 151</v>
      </c>
      <c r="E125" s="17">
        <v>313455530.61</v>
      </c>
      <c r="F125" s="17">
        <v>150151447.61</v>
      </c>
      <c r="G125" s="55">
        <f t="shared" si="4"/>
        <v>47.90199340805946</v>
      </c>
    </row>
    <row r="126" spans="1:7" ht="38.25">
      <c r="A126" s="14" t="s">
        <v>88</v>
      </c>
      <c r="B126" s="15">
        <v>10</v>
      </c>
      <c r="C126" s="15" t="s">
        <v>89</v>
      </c>
      <c r="D126" s="16" t="str">
        <f t="shared" si="6"/>
        <v>000 2 02 03024 05 0000 151</v>
      </c>
      <c r="E126" s="17">
        <v>313455530.61</v>
      </c>
      <c r="F126" s="17">
        <v>150151447.61</v>
      </c>
      <c r="G126" s="55">
        <f t="shared" si="4"/>
        <v>47.90199340805946</v>
      </c>
    </row>
    <row r="127" spans="1:7" ht="63.75">
      <c r="A127" s="14" t="s">
        <v>90</v>
      </c>
      <c r="B127" s="15">
        <v>10</v>
      </c>
      <c r="C127" s="15" t="s">
        <v>91</v>
      </c>
      <c r="D127" s="16" t="str">
        <f t="shared" si="6"/>
        <v>000 2 02 03026 00 0000 151</v>
      </c>
      <c r="E127" s="17">
        <v>27380500</v>
      </c>
      <c r="F127" s="17"/>
      <c r="G127" s="55">
        <f t="shared" si="4"/>
        <v>0</v>
      </c>
    </row>
    <row r="128" spans="1:7" ht="63.75">
      <c r="A128" s="14" t="s">
        <v>92</v>
      </c>
      <c r="B128" s="15">
        <v>10</v>
      </c>
      <c r="C128" s="15" t="s">
        <v>93</v>
      </c>
      <c r="D128" s="16" t="str">
        <f t="shared" si="6"/>
        <v>000 2 02 03026 05 0000 151</v>
      </c>
      <c r="E128" s="17">
        <v>27380500</v>
      </c>
      <c r="F128" s="17"/>
      <c r="G128" s="55">
        <f t="shared" si="4"/>
        <v>0</v>
      </c>
    </row>
    <row r="129" spans="1:7" ht="76.5">
      <c r="A129" s="14" t="s">
        <v>94</v>
      </c>
      <c r="B129" s="15">
        <v>10</v>
      </c>
      <c r="C129" s="15" t="s">
        <v>95</v>
      </c>
      <c r="D129" s="16" t="str">
        <f t="shared" si="6"/>
        <v>000 2 02 03029 00 0000 151</v>
      </c>
      <c r="E129" s="17">
        <v>3398568</v>
      </c>
      <c r="F129" s="17">
        <v>3398568</v>
      </c>
      <c r="G129" s="55">
        <f t="shared" si="4"/>
        <v>100</v>
      </c>
    </row>
    <row r="130" spans="1:7" ht="76.5">
      <c r="A130" s="14" t="s">
        <v>96</v>
      </c>
      <c r="B130" s="15">
        <v>10</v>
      </c>
      <c r="C130" s="15" t="s">
        <v>97</v>
      </c>
      <c r="D130" s="16" t="str">
        <f t="shared" si="6"/>
        <v>000 2 02 03029 05 0000 151</v>
      </c>
      <c r="E130" s="17">
        <v>3398568</v>
      </c>
      <c r="F130" s="17">
        <v>3398568</v>
      </c>
      <c r="G130" s="55">
        <f t="shared" si="4"/>
        <v>100</v>
      </c>
    </row>
    <row r="131" spans="1:7" ht="114.75">
      <c r="A131" s="14" t="s">
        <v>98</v>
      </c>
      <c r="B131" s="15">
        <v>10</v>
      </c>
      <c r="C131" s="15" t="s">
        <v>99</v>
      </c>
      <c r="D131" s="56" t="str">
        <f t="shared" si="6"/>
        <v>000 2 02 03046 00 0000 151</v>
      </c>
      <c r="E131" s="17">
        <v>724000</v>
      </c>
      <c r="F131" s="17">
        <v>724000</v>
      </c>
      <c r="G131" s="55">
        <f t="shared" si="4"/>
        <v>100</v>
      </c>
    </row>
    <row r="132" spans="1:7" ht="114.75">
      <c r="A132" s="14" t="s">
        <v>100</v>
      </c>
      <c r="B132" s="15">
        <v>10</v>
      </c>
      <c r="C132" s="15" t="s">
        <v>101</v>
      </c>
      <c r="D132" s="16" t="str">
        <f t="shared" si="6"/>
        <v>000 2 02 03046 05 0000 151</v>
      </c>
      <c r="E132" s="17">
        <v>724000</v>
      </c>
      <c r="F132" s="17">
        <v>724000</v>
      </c>
      <c r="G132" s="55">
        <f t="shared" si="4"/>
        <v>100</v>
      </c>
    </row>
    <row r="133" spans="1:7" ht="52.5" customHeight="1">
      <c r="A133" s="14" t="s">
        <v>105</v>
      </c>
      <c r="B133" s="15">
        <v>10</v>
      </c>
      <c r="C133" s="15" t="s">
        <v>106</v>
      </c>
      <c r="D133" s="16" t="str">
        <f t="shared" si="6"/>
        <v>000 2 02 03055 00 0000 151</v>
      </c>
      <c r="E133" s="17">
        <v>3739500</v>
      </c>
      <c r="F133" s="17">
        <v>1869725</v>
      </c>
      <c r="G133" s="55">
        <f t="shared" si="4"/>
        <v>49.99933146142532</v>
      </c>
    </row>
    <row r="134" spans="1:7" ht="53.25" customHeight="1">
      <c r="A134" s="14" t="s">
        <v>107</v>
      </c>
      <c r="B134" s="15">
        <v>10</v>
      </c>
      <c r="C134" s="15" t="s">
        <v>108</v>
      </c>
      <c r="D134" s="16" t="str">
        <f t="shared" si="6"/>
        <v>000 2 02 03055 05 0000 151</v>
      </c>
      <c r="E134" s="17">
        <v>3739500</v>
      </c>
      <c r="F134" s="17">
        <v>1869725</v>
      </c>
      <c r="G134" s="55">
        <f t="shared" si="4"/>
        <v>49.99933146142532</v>
      </c>
    </row>
    <row r="135" spans="1:7" ht="89.25">
      <c r="A135" s="14" t="s">
        <v>109</v>
      </c>
      <c r="B135" s="15">
        <v>10</v>
      </c>
      <c r="C135" s="15" t="s">
        <v>110</v>
      </c>
      <c r="D135" s="16" t="str">
        <f t="shared" si="6"/>
        <v>000 2 02 03069 00 0000 151</v>
      </c>
      <c r="E135" s="17">
        <v>5553000</v>
      </c>
      <c r="F135" s="17">
        <v>5553000</v>
      </c>
      <c r="G135" s="55">
        <f t="shared" si="4"/>
        <v>100</v>
      </c>
    </row>
    <row r="136" spans="1:7" ht="89.25">
      <c r="A136" s="14" t="s">
        <v>111</v>
      </c>
      <c r="B136" s="15">
        <v>10</v>
      </c>
      <c r="C136" s="15" t="s">
        <v>114</v>
      </c>
      <c r="D136" s="16" t="str">
        <f t="shared" si="6"/>
        <v>000 2 02 03069 05 0000 151</v>
      </c>
      <c r="E136" s="17">
        <v>5553000</v>
      </c>
      <c r="F136" s="17">
        <v>5553000</v>
      </c>
      <c r="G136" s="55">
        <f t="shared" si="4"/>
        <v>100</v>
      </c>
    </row>
    <row r="137" spans="1:7" ht="76.5">
      <c r="A137" s="14" t="s">
        <v>115</v>
      </c>
      <c r="B137" s="15">
        <v>10</v>
      </c>
      <c r="C137" s="15" t="s">
        <v>116</v>
      </c>
      <c r="D137" s="16" t="str">
        <f t="shared" si="6"/>
        <v>000 2 02 03070 00 0000 151</v>
      </c>
      <c r="E137" s="17">
        <v>1110600</v>
      </c>
      <c r="F137" s="17">
        <v>1110600</v>
      </c>
      <c r="G137" s="55">
        <f t="shared" si="4"/>
        <v>100</v>
      </c>
    </row>
    <row r="138" spans="1:7" ht="76.5">
      <c r="A138" s="14" t="s">
        <v>117</v>
      </c>
      <c r="B138" s="15">
        <v>10</v>
      </c>
      <c r="C138" s="15" t="s">
        <v>118</v>
      </c>
      <c r="D138" s="16" t="str">
        <f t="shared" si="6"/>
        <v>000 2 02 03070 05 0000 151</v>
      </c>
      <c r="E138" s="17">
        <v>1110600</v>
      </c>
      <c r="F138" s="17">
        <v>1110600</v>
      </c>
      <c r="G138" s="55">
        <f t="shared" si="4"/>
        <v>100</v>
      </c>
    </row>
    <row r="139" spans="1:7" ht="25.5">
      <c r="A139" s="14" t="s">
        <v>119</v>
      </c>
      <c r="B139" s="15">
        <v>10</v>
      </c>
      <c r="C139" s="15" t="s">
        <v>120</v>
      </c>
      <c r="D139" s="16" t="str">
        <f t="shared" si="6"/>
        <v>000 2 02 03078 00 0000 151</v>
      </c>
      <c r="E139" s="17">
        <v>3584400</v>
      </c>
      <c r="F139" s="17">
        <v>1075320</v>
      </c>
      <c r="G139" s="55">
        <f t="shared" si="4"/>
        <v>30</v>
      </c>
    </row>
    <row r="140" spans="1:7" ht="38.25">
      <c r="A140" s="14" t="s">
        <v>121</v>
      </c>
      <c r="B140" s="15">
        <v>10</v>
      </c>
      <c r="C140" s="15" t="s">
        <v>122</v>
      </c>
      <c r="D140" s="16" t="str">
        <f aca="true" t="shared" si="7" ref="D140:D159">IF(LEFT(C140,5)="000 8","X",C140)</f>
        <v>000 2 02 03078 05 0000 151</v>
      </c>
      <c r="E140" s="17">
        <v>3584400</v>
      </c>
      <c r="F140" s="17">
        <v>1075320</v>
      </c>
      <c r="G140" s="55">
        <f t="shared" si="4"/>
        <v>30</v>
      </c>
    </row>
    <row r="141" spans="1:7" ht="15" customHeight="1">
      <c r="A141" s="14" t="s">
        <v>634</v>
      </c>
      <c r="B141" s="15">
        <v>10</v>
      </c>
      <c r="C141" s="15" t="s">
        <v>123</v>
      </c>
      <c r="D141" s="56" t="str">
        <f t="shared" si="7"/>
        <v>000 2 02 04000 00 0000 151</v>
      </c>
      <c r="E141" s="17">
        <v>31722174</v>
      </c>
      <c r="F141" s="17">
        <v>8842655</v>
      </c>
      <c r="G141" s="55">
        <f t="shared" si="4"/>
        <v>27.875312076656538</v>
      </c>
    </row>
    <row r="142" spans="1:7" ht="51">
      <c r="A142" s="14" t="s">
        <v>124</v>
      </c>
      <c r="B142" s="15">
        <v>10</v>
      </c>
      <c r="C142" s="15" t="s">
        <v>125</v>
      </c>
      <c r="D142" s="16" t="str">
        <f t="shared" si="7"/>
        <v>000 2 02 04014 00 0000 151</v>
      </c>
      <c r="E142" s="17">
        <v>6678815</v>
      </c>
      <c r="F142" s="17">
        <v>2944741</v>
      </c>
      <c r="G142" s="55">
        <f t="shared" si="4"/>
        <v>44.09077059328638</v>
      </c>
    </row>
    <row r="143" spans="1:7" ht="63.75">
      <c r="A143" s="14" t="s">
        <v>126</v>
      </c>
      <c r="B143" s="15">
        <v>10</v>
      </c>
      <c r="C143" s="15" t="s">
        <v>127</v>
      </c>
      <c r="D143" s="16" t="str">
        <f t="shared" si="7"/>
        <v>000 2 02 04014 05 0000 151</v>
      </c>
      <c r="E143" s="17">
        <v>6678815</v>
      </c>
      <c r="F143" s="17">
        <v>2944741</v>
      </c>
      <c r="G143" s="55">
        <f aca="true" t="shared" si="8" ref="G143:G159">F143/E143*100</f>
        <v>44.09077059328638</v>
      </c>
    </row>
    <row r="144" spans="1:7" ht="51">
      <c r="A144" s="14" t="s">
        <v>128</v>
      </c>
      <c r="B144" s="15">
        <v>10</v>
      </c>
      <c r="C144" s="15" t="s">
        <v>129</v>
      </c>
      <c r="D144" s="16" t="str">
        <f t="shared" si="7"/>
        <v>000 2 02 04025 00 0000 151</v>
      </c>
      <c r="E144" s="17">
        <v>102500</v>
      </c>
      <c r="F144" s="17"/>
      <c r="G144" s="55">
        <f t="shared" si="8"/>
        <v>0</v>
      </c>
    </row>
    <row r="145" spans="1:7" ht="38.25">
      <c r="A145" s="14" t="s">
        <v>130</v>
      </c>
      <c r="B145" s="15">
        <v>10</v>
      </c>
      <c r="C145" s="15" t="s">
        <v>131</v>
      </c>
      <c r="D145" s="16" t="str">
        <f t="shared" si="7"/>
        <v>000 2 02 04025 05 0000 151</v>
      </c>
      <c r="E145" s="17">
        <v>102500</v>
      </c>
      <c r="F145" s="17"/>
      <c r="G145" s="55">
        <f t="shared" si="8"/>
        <v>0</v>
      </c>
    </row>
    <row r="146" spans="1:7" ht="38.25">
      <c r="A146" s="14" t="s">
        <v>132</v>
      </c>
      <c r="B146" s="15">
        <v>10</v>
      </c>
      <c r="C146" s="15" t="s">
        <v>133</v>
      </c>
      <c r="D146" s="16" t="str">
        <f t="shared" si="7"/>
        <v>000 2 02 04034 00 0000 151</v>
      </c>
      <c r="E146" s="17">
        <v>858120</v>
      </c>
      <c r="F146" s="17"/>
      <c r="G146" s="55">
        <f t="shared" si="8"/>
        <v>0</v>
      </c>
    </row>
    <row r="147" spans="1:7" ht="89.25">
      <c r="A147" s="14" t="s">
        <v>134</v>
      </c>
      <c r="B147" s="15">
        <v>10</v>
      </c>
      <c r="C147" s="15" t="s">
        <v>135</v>
      </c>
      <c r="D147" s="56" t="str">
        <f t="shared" si="7"/>
        <v>000 2 02 04034 00 0002 151</v>
      </c>
      <c r="E147" s="17">
        <v>858120</v>
      </c>
      <c r="F147" s="17"/>
      <c r="G147" s="55">
        <f t="shared" si="8"/>
        <v>0</v>
      </c>
    </row>
    <row r="148" spans="1:7" ht="89.25">
      <c r="A148" s="14" t="s">
        <v>136</v>
      </c>
      <c r="B148" s="15">
        <v>10</v>
      </c>
      <c r="C148" s="15" t="s">
        <v>137</v>
      </c>
      <c r="D148" s="16" t="str">
        <f t="shared" si="7"/>
        <v>000 2 02 04034 05 0002 151</v>
      </c>
      <c r="E148" s="17">
        <v>858120</v>
      </c>
      <c r="F148" s="17"/>
      <c r="G148" s="55">
        <f t="shared" si="8"/>
        <v>0</v>
      </c>
    </row>
    <row r="149" spans="1:7" ht="25.5">
      <c r="A149" s="14" t="s">
        <v>138</v>
      </c>
      <c r="B149" s="15">
        <v>10</v>
      </c>
      <c r="C149" s="15" t="s">
        <v>139</v>
      </c>
      <c r="D149" s="16" t="str">
        <f t="shared" si="7"/>
        <v>000 2 02 04999 00 0000 151</v>
      </c>
      <c r="E149" s="17">
        <v>24082739</v>
      </c>
      <c r="F149" s="17">
        <v>5897914</v>
      </c>
      <c r="G149" s="55">
        <f t="shared" si="8"/>
        <v>24.49021267888175</v>
      </c>
    </row>
    <row r="150" spans="1:7" ht="25.5">
      <c r="A150" s="14" t="s">
        <v>140</v>
      </c>
      <c r="B150" s="15">
        <v>10</v>
      </c>
      <c r="C150" s="15" t="s">
        <v>141</v>
      </c>
      <c r="D150" s="16" t="str">
        <f t="shared" si="7"/>
        <v>000 2 02 04999 05 0000 151</v>
      </c>
      <c r="E150" s="17">
        <v>24082739</v>
      </c>
      <c r="F150" s="17">
        <v>5897914</v>
      </c>
      <c r="G150" s="55">
        <f t="shared" si="8"/>
        <v>24.49021267888175</v>
      </c>
    </row>
    <row r="151" spans="1:7" ht="89.25">
      <c r="A151" s="14" t="s">
        <v>142</v>
      </c>
      <c r="B151" s="15">
        <v>10</v>
      </c>
      <c r="C151" s="15" t="s">
        <v>143</v>
      </c>
      <c r="D151" s="16" t="str">
        <f t="shared" si="7"/>
        <v>000 2 18 00000 00 0000 000</v>
      </c>
      <c r="E151" s="17">
        <v>3373684.22</v>
      </c>
      <c r="F151" s="17">
        <v>3373684.22</v>
      </c>
      <c r="G151" s="55">
        <f t="shared" si="8"/>
        <v>100</v>
      </c>
    </row>
    <row r="152" spans="1:7" ht="63.75">
      <c r="A152" s="14" t="s">
        <v>144</v>
      </c>
      <c r="B152" s="15">
        <v>10</v>
      </c>
      <c r="C152" s="15" t="s">
        <v>145</v>
      </c>
      <c r="D152" s="16" t="str">
        <f t="shared" si="7"/>
        <v>000 2 18 00000 00 0000 151</v>
      </c>
      <c r="E152" s="17">
        <v>3365954.86</v>
      </c>
      <c r="F152" s="17">
        <v>3365954.86</v>
      </c>
      <c r="G152" s="55">
        <f t="shared" si="8"/>
        <v>100</v>
      </c>
    </row>
    <row r="153" spans="1:7" ht="63.75">
      <c r="A153" s="14" t="s">
        <v>146</v>
      </c>
      <c r="B153" s="15">
        <v>10</v>
      </c>
      <c r="C153" s="15" t="s">
        <v>147</v>
      </c>
      <c r="D153" s="16" t="str">
        <f t="shared" si="7"/>
        <v>000 2 18 05000 05 0000 151</v>
      </c>
      <c r="E153" s="17">
        <v>3365954.86</v>
      </c>
      <c r="F153" s="17">
        <v>3365954.86</v>
      </c>
      <c r="G153" s="55">
        <f t="shared" si="8"/>
        <v>100</v>
      </c>
    </row>
    <row r="154" spans="1:7" ht="51">
      <c r="A154" s="14" t="s">
        <v>148</v>
      </c>
      <c r="B154" s="15">
        <v>10</v>
      </c>
      <c r="C154" s="15" t="s">
        <v>149</v>
      </c>
      <c r="D154" s="16" t="str">
        <f t="shared" si="7"/>
        <v>000 2 18 05010 05 0000 151</v>
      </c>
      <c r="E154" s="17">
        <v>3365954.86</v>
      </c>
      <c r="F154" s="17">
        <v>3365954.86</v>
      </c>
      <c r="G154" s="55">
        <f t="shared" si="8"/>
        <v>100</v>
      </c>
    </row>
    <row r="155" spans="1:7" ht="38.25">
      <c r="A155" s="14" t="s">
        <v>150</v>
      </c>
      <c r="B155" s="15">
        <v>10</v>
      </c>
      <c r="C155" s="15" t="s">
        <v>151</v>
      </c>
      <c r="D155" s="16" t="str">
        <f t="shared" si="7"/>
        <v>000 2 18 00000 00 0000 180</v>
      </c>
      <c r="E155" s="17">
        <v>7729.36</v>
      </c>
      <c r="F155" s="17">
        <v>7729.36</v>
      </c>
      <c r="G155" s="55">
        <f t="shared" si="8"/>
        <v>100</v>
      </c>
    </row>
    <row r="156" spans="1:7" ht="25.5">
      <c r="A156" s="14" t="s">
        <v>152</v>
      </c>
      <c r="B156" s="15">
        <v>10</v>
      </c>
      <c r="C156" s="15" t="s">
        <v>153</v>
      </c>
      <c r="D156" s="16" t="str">
        <f t="shared" si="7"/>
        <v>000 2 18 05000 05 0000 180</v>
      </c>
      <c r="E156" s="17">
        <v>7729.36</v>
      </c>
      <c r="F156" s="17">
        <v>7729.36</v>
      </c>
      <c r="G156" s="55">
        <f t="shared" si="8"/>
        <v>100</v>
      </c>
    </row>
    <row r="157" spans="1:7" ht="38.25">
      <c r="A157" s="14" t="s">
        <v>154</v>
      </c>
      <c r="B157" s="15">
        <v>10</v>
      </c>
      <c r="C157" s="15" t="s">
        <v>155</v>
      </c>
      <c r="D157" s="16" t="str">
        <f t="shared" si="7"/>
        <v>000 2 18 05010 05 0000 180</v>
      </c>
      <c r="E157" s="17">
        <v>7729.36</v>
      </c>
      <c r="F157" s="17">
        <v>7729.36</v>
      </c>
      <c r="G157" s="55">
        <f t="shared" si="8"/>
        <v>100</v>
      </c>
    </row>
    <row r="158" spans="1:7" ht="38.25">
      <c r="A158" s="14" t="s">
        <v>156</v>
      </c>
      <c r="B158" s="15">
        <v>10</v>
      </c>
      <c r="C158" s="15" t="s">
        <v>157</v>
      </c>
      <c r="D158" s="16" t="str">
        <f t="shared" si="7"/>
        <v>000 2 19 00000 00 0000 000</v>
      </c>
      <c r="E158" s="17">
        <v>-6781855.59</v>
      </c>
      <c r="F158" s="17">
        <v>-7190717.38</v>
      </c>
      <c r="G158" s="55">
        <f t="shared" si="8"/>
        <v>106.0287598957854</v>
      </c>
    </row>
    <row r="159" spans="1:7" ht="51">
      <c r="A159" s="14" t="s">
        <v>158</v>
      </c>
      <c r="B159" s="15">
        <v>10</v>
      </c>
      <c r="C159" s="15" t="s">
        <v>159</v>
      </c>
      <c r="D159" s="16" t="str">
        <f t="shared" si="7"/>
        <v>000 2 19 05000 05 0000 151</v>
      </c>
      <c r="E159" s="17">
        <v>-6781855.59</v>
      </c>
      <c r="F159" s="17">
        <v>-7190717.38</v>
      </c>
      <c r="G159" s="55">
        <f t="shared" si="8"/>
        <v>106.0287598957854</v>
      </c>
    </row>
    <row r="160" spans="1:6" ht="12.75">
      <c r="A160" s="18"/>
      <c r="B160" s="19"/>
      <c r="C160" s="19"/>
      <c r="D160" s="16"/>
      <c r="E160" s="20"/>
      <c r="F160" s="21"/>
    </row>
  </sheetData>
  <sheetProtection/>
  <mergeCells count="13">
    <mergeCell ref="A9:G9"/>
    <mergeCell ref="A11:A12"/>
    <mergeCell ref="B11:B12"/>
    <mergeCell ref="C11:D12"/>
    <mergeCell ref="E11:E12"/>
    <mergeCell ref="F11:F12"/>
    <mergeCell ref="G11:G12"/>
    <mergeCell ref="E1:G1"/>
    <mergeCell ref="E2:G2"/>
    <mergeCell ref="E4:G4"/>
    <mergeCell ref="F3:G3"/>
    <mergeCell ref="A6:G6"/>
    <mergeCell ref="A7:G7"/>
  </mergeCells>
  <printOptions/>
  <pageMargins left="0.984251968503937" right="0.3937007874015748" top="0.35433070866141736" bottom="0.5905511811023623" header="0.1968503937007874" footer="0.1968503937007874"/>
  <pageSetup horizontalDpi="600" verticalDpi="600" orientation="portrait" paperSize="8" scale="9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9"/>
  <sheetViews>
    <sheetView zoomScalePageLayoutView="0" workbookViewId="0" topLeftCell="A1">
      <selection activeCell="E3" sqref="E3:F4"/>
    </sheetView>
  </sheetViews>
  <sheetFormatPr defaultColWidth="9.00390625" defaultRowHeight="12.75"/>
  <cols>
    <col min="1" max="1" width="59.375" style="25" customWidth="1"/>
    <col min="2" max="2" width="8.00390625" style="25" customWidth="1"/>
    <col min="3" max="3" width="15.75390625" style="25" hidden="1" customWidth="1"/>
    <col min="4" max="4" width="23.75390625" style="25" customWidth="1"/>
    <col min="5" max="6" width="14.75390625" style="25" customWidth="1"/>
    <col min="7" max="7" width="13.25390625" style="25" customWidth="1"/>
    <col min="8" max="8" width="14.75390625" style="4" customWidth="1"/>
  </cols>
  <sheetData>
    <row r="1" spans="1:7" ht="12.75">
      <c r="A1" s="81" t="s">
        <v>103</v>
      </c>
      <c r="B1" s="81"/>
      <c r="C1" s="81"/>
      <c r="D1" s="81"/>
      <c r="E1" s="81"/>
      <c r="F1" s="81"/>
      <c r="G1" s="81"/>
    </row>
    <row r="2" spans="1:6" ht="12.75">
      <c r="A2" s="26"/>
      <c r="B2" s="26"/>
      <c r="C2" s="26"/>
      <c r="D2" s="26"/>
      <c r="E2" s="27"/>
      <c r="F2" s="28" t="s">
        <v>113</v>
      </c>
    </row>
    <row r="3" spans="1:8" s="1" customFormat="1" ht="26.25" customHeight="1">
      <c r="A3" s="82" t="s">
        <v>628</v>
      </c>
      <c r="B3" s="69" t="s">
        <v>627</v>
      </c>
      <c r="C3" s="69" t="s">
        <v>629</v>
      </c>
      <c r="D3" s="69" t="s">
        <v>632</v>
      </c>
      <c r="E3" s="75" t="s">
        <v>771</v>
      </c>
      <c r="F3" s="77" t="s">
        <v>772</v>
      </c>
      <c r="G3" s="79" t="s">
        <v>112</v>
      </c>
      <c r="H3" s="22"/>
    </row>
    <row r="4" spans="1:8" s="1" customFormat="1" ht="27" customHeight="1">
      <c r="A4" s="82"/>
      <c r="B4" s="83"/>
      <c r="C4" s="83"/>
      <c r="D4" s="83"/>
      <c r="E4" s="76"/>
      <c r="F4" s="76"/>
      <c r="G4" s="80"/>
      <c r="H4" s="23"/>
    </row>
    <row r="5" spans="1:8" s="53" customFormat="1" ht="11.25">
      <c r="A5" s="64">
        <v>1</v>
      </c>
      <c r="B5" s="57">
        <v>2</v>
      </c>
      <c r="C5" s="57" t="s">
        <v>630</v>
      </c>
      <c r="D5" s="58">
        <v>3</v>
      </c>
      <c r="E5" s="59">
        <v>4</v>
      </c>
      <c r="F5" s="60">
        <v>5</v>
      </c>
      <c r="G5" s="60">
        <v>6</v>
      </c>
      <c r="H5" s="61"/>
    </row>
    <row r="6" spans="1:8" s="40" customFormat="1" ht="12.75">
      <c r="A6" s="29" t="s">
        <v>160</v>
      </c>
      <c r="B6" s="30">
        <v>200</v>
      </c>
      <c r="C6" s="30" t="s">
        <v>161</v>
      </c>
      <c r="D6" s="31" t="str">
        <f aca="true" t="shared" si="0" ref="D6:D64">IF(OR(LEFT(C6,5)="000 9",LEFT(C6,5)="000 7"),"X",C6)</f>
        <v>X</v>
      </c>
      <c r="E6" s="32">
        <v>967976555.79</v>
      </c>
      <c r="F6" s="32">
        <v>396810862.28</v>
      </c>
      <c r="G6" s="32">
        <f>F6/E6*100</f>
        <v>40.993850512851374</v>
      </c>
      <c r="H6" s="39"/>
    </row>
    <row r="7" spans="1:8" s="41" customFormat="1" ht="12.75">
      <c r="A7" s="29" t="s">
        <v>162</v>
      </c>
      <c r="B7" s="30">
        <v>200</v>
      </c>
      <c r="C7" s="30" t="s">
        <v>163</v>
      </c>
      <c r="D7" s="31" t="str">
        <f t="shared" si="0"/>
        <v>000 0100 0000000 000 000</v>
      </c>
      <c r="E7" s="32">
        <v>62514265.73</v>
      </c>
      <c r="F7" s="32">
        <v>22944780.02</v>
      </c>
      <c r="G7" s="32">
        <f>F7/E7*100</f>
        <v>36.703270448858554</v>
      </c>
      <c r="H7" s="39"/>
    </row>
    <row r="8" spans="1:8" s="42" customFormat="1" ht="12.75">
      <c r="A8" s="33" t="s">
        <v>164</v>
      </c>
      <c r="B8" s="34">
        <v>200</v>
      </c>
      <c r="C8" s="34" t="s">
        <v>165</v>
      </c>
      <c r="D8" s="35" t="str">
        <f t="shared" si="0"/>
        <v>000 0100 0000000 000 200</v>
      </c>
      <c r="E8" s="36">
        <v>59657123.73</v>
      </c>
      <c r="F8" s="36">
        <v>21202446.36</v>
      </c>
      <c r="G8" s="36">
        <f>F8/E8*100</f>
        <v>35.540510561587546</v>
      </c>
      <c r="H8" s="21"/>
    </row>
    <row r="9" spans="1:8" s="42" customFormat="1" ht="12.75">
      <c r="A9" s="33" t="s">
        <v>166</v>
      </c>
      <c r="B9" s="34">
        <v>200</v>
      </c>
      <c r="C9" s="34" t="s">
        <v>167</v>
      </c>
      <c r="D9" s="35" t="str">
        <f t="shared" si="0"/>
        <v>000 0100 0000000 000 210</v>
      </c>
      <c r="E9" s="36">
        <v>37790924.2</v>
      </c>
      <c r="F9" s="36">
        <v>17155498.78</v>
      </c>
      <c r="G9" s="36">
        <f aca="true" t="shared" si="1" ref="G9:G72">F9/E9*100</f>
        <v>45.39581696708016</v>
      </c>
      <c r="H9" s="21"/>
    </row>
    <row r="10" spans="1:8" s="42" customFormat="1" ht="12.75">
      <c r="A10" s="33" t="s">
        <v>168</v>
      </c>
      <c r="B10" s="34">
        <v>200</v>
      </c>
      <c r="C10" s="34" t="s">
        <v>169</v>
      </c>
      <c r="D10" s="35" t="str">
        <f t="shared" si="0"/>
        <v>000 0100 0000000 000 211</v>
      </c>
      <c r="E10" s="36">
        <v>29333527</v>
      </c>
      <c r="F10" s="36">
        <v>13032264.07</v>
      </c>
      <c r="G10" s="36">
        <f t="shared" si="1"/>
        <v>44.427879640931</v>
      </c>
      <c r="H10" s="21"/>
    </row>
    <row r="11" spans="1:8" s="42" customFormat="1" ht="12.75">
      <c r="A11" s="33" t="s">
        <v>170</v>
      </c>
      <c r="B11" s="34">
        <v>200</v>
      </c>
      <c r="C11" s="34" t="s">
        <v>171</v>
      </c>
      <c r="D11" s="35" t="str">
        <f t="shared" si="0"/>
        <v>000 0100 0000000 000 212</v>
      </c>
      <c r="E11" s="36">
        <v>61932.58</v>
      </c>
      <c r="F11" s="36">
        <v>26385.8</v>
      </c>
      <c r="G11" s="36">
        <f t="shared" si="1"/>
        <v>42.60407042626029</v>
      </c>
      <c r="H11" s="21"/>
    </row>
    <row r="12" spans="1:8" s="42" customFormat="1" ht="12.75">
      <c r="A12" s="33" t="s">
        <v>172</v>
      </c>
      <c r="B12" s="34">
        <v>200</v>
      </c>
      <c r="C12" s="34" t="s">
        <v>173</v>
      </c>
      <c r="D12" s="35" t="str">
        <f t="shared" si="0"/>
        <v>000 0100 0000000 000 213</v>
      </c>
      <c r="E12" s="36">
        <v>8395464.62</v>
      </c>
      <c r="F12" s="36">
        <v>4096848.91</v>
      </c>
      <c r="G12" s="36">
        <f t="shared" si="1"/>
        <v>48.79835834505607</v>
      </c>
      <c r="H12" s="21"/>
    </row>
    <row r="13" spans="1:8" s="42" customFormat="1" ht="12.75">
      <c r="A13" s="33" t="s">
        <v>174</v>
      </c>
      <c r="B13" s="34">
        <v>200</v>
      </c>
      <c r="C13" s="34" t="s">
        <v>175</v>
      </c>
      <c r="D13" s="35" t="str">
        <f t="shared" si="0"/>
        <v>000 0100 0000000 000 220</v>
      </c>
      <c r="E13" s="36">
        <v>9062428</v>
      </c>
      <c r="F13" s="36">
        <v>3225081.58</v>
      </c>
      <c r="G13" s="36">
        <f t="shared" si="1"/>
        <v>35.58738982533158</v>
      </c>
      <c r="H13" s="21"/>
    </row>
    <row r="14" spans="1:8" s="42" customFormat="1" ht="12.75">
      <c r="A14" s="33" t="s">
        <v>176</v>
      </c>
      <c r="B14" s="34">
        <v>200</v>
      </c>
      <c r="C14" s="34" t="s">
        <v>177</v>
      </c>
      <c r="D14" s="35" t="str">
        <f t="shared" si="0"/>
        <v>000 0100 0000000 000 221</v>
      </c>
      <c r="E14" s="36">
        <v>878191</v>
      </c>
      <c r="F14" s="36">
        <v>403660.91</v>
      </c>
      <c r="G14" s="36">
        <f t="shared" si="1"/>
        <v>45.96504746689501</v>
      </c>
      <c r="H14" s="21"/>
    </row>
    <row r="15" spans="1:8" s="42" customFormat="1" ht="12.75">
      <c r="A15" s="33" t="s">
        <v>178</v>
      </c>
      <c r="B15" s="34">
        <v>200</v>
      </c>
      <c r="C15" s="34" t="s">
        <v>179</v>
      </c>
      <c r="D15" s="35" t="str">
        <f t="shared" si="0"/>
        <v>000 0100 0000000 000 222</v>
      </c>
      <c r="E15" s="36">
        <v>48515</v>
      </c>
      <c r="F15" s="36">
        <v>19434.3</v>
      </c>
      <c r="G15" s="36">
        <f t="shared" si="1"/>
        <v>40.058332474492424</v>
      </c>
      <c r="H15" s="21"/>
    </row>
    <row r="16" spans="1:8" s="42" customFormat="1" ht="12.75">
      <c r="A16" s="33" t="s">
        <v>180</v>
      </c>
      <c r="B16" s="34">
        <v>200</v>
      </c>
      <c r="C16" s="34" t="s">
        <v>181</v>
      </c>
      <c r="D16" s="35" t="str">
        <f t="shared" si="0"/>
        <v>000 0100 0000000 000 223</v>
      </c>
      <c r="E16" s="36">
        <v>2655314.06</v>
      </c>
      <c r="F16" s="36">
        <v>970795.45</v>
      </c>
      <c r="G16" s="36">
        <f t="shared" si="1"/>
        <v>36.56047563729617</v>
      </c>
      <c r="H16" s="21"/>
    </row>
    <row r="17" spans="1:8" s="42" customFormat="1" ht="12.75">
      <c r="A17" s="33" t="s">
        <v>182</v>
      </c>
      <c r="B17" s="34">
        <v>200</v>
      </c>
      <c r="C17" s="34" t="s">
        <v>183</v>
      </c>
      <c r="D17" s="35" t="str">
        <f t="shared" si="0"/>
        <v>000 0100 0000000 000 225</v>
      </c>
      <c r="E17" s="36">
        <v>875484.72</v>
      </c>
      <c r="F17" s="36">
        <v>286170.34</v>
      </c>
      <c r="G17" s="36">
        <f t="shared" si="1"/>
        <v>32.68707419588089</v>
      </c>
      <c r="H17" s="21"/>
    </row>
    <row r="18" spans="1:8" s="42" customFormat="1" ht="12.75">
      <c r="A18" s="33" t="s">
        <v>184</v>
      </c>
      <c r="B18" s="34">
        <v>200</v>
      </c>
      <c r="C18" s="34" t="s">
        <v>185</v>
      </c>
      <c r="D18" s="35" t="str">
        <f t="shared" si="0"/>
        <v>000 0100 0000000 000 226</v>
      </c>
      <c r="E18" s="36">
        <v>4604923.22</v>
      </c>
      <c r="F18" s="36">
        <v>1545020.58</v>
      </c>
      <c r="G18" s="36">
        <f t="shared" si="1"/>
        <v>33.55149491504443</v>
      </c>
      <c r="H18" s="21"/>
    </row>
    <row r="19" spans="1:8" s="42" customFormat="1" ht="12.75">
      <c r="A19" s="33" t="s">
        <v>188</v>
      </c>
      <c r="B19" s="34">
        <v>200</v>
      </c>
      <c r="C19" s="34" t="s">
        <v>189</v>
      </c>
      <c r="D19" s="35" t="str">
        <f t="shared" si="0"/>
        <v>000 0100 0000000 000 290</v>
      </c>
      <c r="E19" s="36">
        <v>12803771.53</v>
      </c>
      <c r="F19" s="36">
        <v>821866</v>
      </c>
      <c r="G19" s="36">
        <f t="shared" si="1"/>
        <v>6.418936780262902</v>
      </c>
      <c r="H19" s="21"/>
    </row>
    <row r="20" spans="1:8" s="42" customFormat="1" ht="12.75">
      <c r="A20" s="33" t="s">
        <v>190</v>
      </c>
      <c r="B20" s="34">
        <v>200</v>
      </c>
      <c r="C20" s="34" t="s">
        <v>191</v>
      </c>
      <c r="D20" s="35" t="str">
        <f t="shared" si="0"/>
        <v>000 0100 0000000 000 300</v>
      </c>
      <c r="E20" s="36">
        <v>2857142</v>
      </c>
      <c r="F20" s="36">
        <v>1742333.66</v>
      </c>
      <c r="G20" s="36">
        <f t="shared" si="1"/>
        <v>60.98169639450891</v>
      </c>
      <c r="H20" s="21"/>
    </row>
    <row r="21" spans="1:8" s="42" customFormat="1" ht="12.75">
      <c r="A21" s="33" t="s">
        <v>192</v>
      </c>
      <c r="B21" s="34">
        <v>200</v>
      </c>
      <c r="C21" s="34" t="s">
        <v>193</v>
      </c>
      <c r="D21" s="35" t="str">
        <f t="shared" si="0"/>
        <v>000 0100 0000000 000 310</v>
      </c>
      <c r="E21" s="36">
        <v>942926.38</v>
      </c>
      <c r="F21" s="36">
        <v>716211.04</v>
      </c>
      <c r="G21" s="36">
        <f t="shared" si="1"/>
        <v>75.95619925279851</v>
      </c>
      <c r="H21" s="21"/>
    </row>
    <row r="22" spans="1:8" s="42" customFormat="1" ht="12.75">
      <c r="A22" s="33" t="s">
        <v>194</v>
      </c>
      <c r="B22" s="34">
        <v>200</v>
      </c>
      <c r="C22" s="34" t="s">
        <v>195</v>
      </c>
      <c r="D22" s="35" t="str">
        <f t="shared" si="0"/>
        <v>000 0100 0000000 000 340</v>
      </c>
      <c r="E22" s="36">
        <v>1914215.62</v>
      </c>
      <c r="F22" s="36">
        <v>1026122.62</v>
      </c>
      <c r="G22" s="36">
        <f t="shared" si="1"/>
        <v>53.605383284877796</v>
      </c>
      <c r="H22" s="21"/>
    </row>
    <row r="23" spans="1:8" s="42" customFormat="1" ht="26.25" customHeight="1">
      <c r="A23" s="33" t="s">
        <v>196</v>
      </c>
      <c r="B23" s="34">
        <v>200</v>
      </c>
      <c r="C23" s="34" t="s">
        <v>197</v>
      </c>
      <c r="D23" s="35" t="str">
        <f t="shared" si="0"/>
        <v>000 0102 0000000 000 000</v>
      </c>
      <c r="E23" s="36">
        <v>1039600</v>
      </c>
      <c r="F23" s="36">
        <v>546782.44</v>
      </c>
      <c r="G23" s="36">
        <f t="shared" si="1"/>
        <v>52.595463639861485</v>
      </c>
      <c r="H23" s="21"/>
    </row>
    <row r="24" spans="1:8" s="42" customFormat="1" ht="12.75">
      <c r="A24" s="33" t="s">
        <v>164</v>
      </c>
      <c r="B24" s="34">
        <v>200</v>
      </c>
      <c r="C24" s="34" t="s">
        <v>198</v>
      </c>
      <c r="D24" s="35" t="str">
        <f t="shared" si="0"/>
        <v>000 0102 0000000 000 200</v>
      </c>
      <c r="E24" s="36">
        <v>1039600</v>
      </c>
      <c r="F24" s="36">
        <v>546782.44</v>
      </c>
      <c r="G24" s="36">
        <f t="shared" si="1"/>
        <v>52.595463639861485</v>
      </c>
      <c r="H24" s="21"/>
    </row>
    <row r="25" spans="1:8" s="42" customFormat="1" ht="12.75">
      <c r="A25" s="33" t="s">
        <v>166</v>
      </c>
      <c r="B25" s="34">
        <v>200</v>
      </c>
      <c r="C25" s="34" t="s">
        <v>199</v>
      </c>
      <c r="D25" s="35" t="str">
        <f t="shared" si="0"/>
        <v>000 0102 0000000 000 210</v>
      </c>
      <c r="E25" s="36">
        <v>1039600</v>
      </c>
      <c r="F25" s="36">
        <v>546782.44</v>
      </c>
      <c r="G25" s="36">
        <f t="shared" si="1"/>
        <v>52.595463639861485</v>
      </c>
      <c r="H25" s="21"/>
    </row>
    <row r="26" spans="1:8" s="42" customFormat="1" ht="12.75">
      <c r="A26" s="33" t="s">
        <v>168</v>
      </c>
      <c r="B26" s="34">
        <v>200</v>
      </c>
      <c r="C26" s="34" t="s">
        <v>200</v>
      </c>
      <c r="D26" s="35" t="str">
        <f t="shared" si="0"/>
        <v>000 0102 0000000 000 211</v>
      </c>
      <c r="E26" s="36">
        <v>881800</v>
      </c>
      <c r="F26" s="36">
        <v>416782.44</v>
      </c>
      <c r="G26" s="36">
        <f t="shared" si="1"/>
        <v>47.26496257654797</v>
      </c>
      <c r="H26" s="21"/>
    </row>
    <row r="27" spans="1:8" s="42" customFormat="1" ht="12.75">
      <c r="A27" s="33" t="s">
        <v>172</v>
      </c>
      <c r="B27" s="34">
        <v>200</v>
      </c>
      <c r="C27" s="34" t="s">
        <v>201</v>
      </c>
      <c r="D27" s="35" t="str">
        <f t="shared" si="0"/>
        <v>000 0102 0000000 000 213</v>
      </c>
      <c r="E27" s="36">
        <v>157800</v>
      </c>
      <c r="F27" s="36">
        <v>130000</v>
      </c>
      <c r="G27" s="36">
        <f t="shared" si="1"/>
        <v>82.382762991128</v>
      </c>
      <c r="H27" s="21"/>
    </row>
    <row r="28" spans="1:8" s="42" customFormat="1" ht="38.25">
      <c r="A28" s="33" t="s">
        <v>202</v>
      </c>
      <c r="B28" s="34">
        <v>200</v>
      </c>
      <c r="C28" s="34" t="s">
        <v>203</v>
      </c>
      <c r="D28" s="35" t="str">
        <f t="shared" si="0"/>
        <v>000 0103 0000000 000 000</v>
      </c>
      <c r="E28" s="36">
        <v>2953250</v>
      </c>
      <c r="F28" s="36">
        <v>1372783.68</v>
      </c>
      <c r="G28" s="36">
        <f t="shared" si="1"/>
        <v>46.48382900194701</v>
      </c>
      <c r="H28" s="21"/>
    </row>
    <row r="29" spans="1:8" s="42" customFormat="1" ht="12.75">
      <c r="A29" s="33" t="s">
        <v>164</v>
      </c>
      <c r="B29" s="34">
        <v>200</v>
      </c>
      <c r="C29" s="34" t="s">
        <v>204</v>
      </c>
      <c r="D29" s="35" t="str">
        <f t="shared" si="0"/>
        <v>000 0103 0000000 000 200</v>
      </c>
      <c r="E29" s="36">
        <v>2913750</v>
      </c>
      <c r="F29" s="36">
        <v>1353283.68</v>
      </c>
      <c r="G29" s="36">
        <f t="shared" si="1"/>
        <v>46.44474234234234</v>
      </c>
      <c r="H29" s="21"/>
    </row>
    <row r="30" spans="1:8" s="42" customFormat="1" ht="12.75">
      <c r="A30" s="33" t="s">
        <v>166</v>
      </c>
      <c r="B30" s="34">
        <v>200</v>
      </c>
      <c r="C30" s="34" t="s">
        <v>205</v>
      </c>
      <c r="D30" s="35" t="str">
        <f t="shared" si="0"/>
        <v>000 0103 0000000 000 210</v>
      </c>
      <c r="E30" s="36">
        <v>2106859.2</v>
      </c>
      <c r="F30" s="36">
        <v>1042520.68</v>
      </c>
      <c r="G30" s="36">
        <f t="shared" si="1"/>
        <v>49.48221884025282</v>
      </c>
      <c r="H30" s="21"/>
    </row>
    <row r="31" spans="1:8" s="42" customFormat="1" ht="12.75">
      <c r="A31" s="33" t="s">
        <v>168</v>
      </c>
      <c r="B31" s="34">
        <v>200</v>
      </c>
      <c r="C31" s="34" t="s">
        <v>206</v>
      </c>
      <c r="D31" s="35" t="str">
        <f t="shared" si="0"/>
        <v>000 0103 0000000 000 211</v>
      </c>
      <c r="E31" s="36">
        <v>1700200</v>
      </c>
      <c r="F31" s="36">
        <v>819566.38</v>
      </c>
      <c r="G31" s="36">
        <f t="shared" si="1"/>
        <v>48.204115986354545</v>
      </c>
      <c r="H31" s="21"/>
    </row>
    <row r="32" spans="1:8" s="42" customFormat="1" ht="12.75">
      <c r="A32" s="33" t="s">
        <v>170</v>
      </c>
      <c r="B32" s="34">
        <v>200</v>
      </c>
      <c r="C32" s="34" t="s">
        <v>207</v>
      </c>
      <c r="D32" s="35" t="str">
        <f t="shared" si="0"/>
        <v>000 0103 0000000 000 212</v>
      </c>
      <c r="E32" s="36">
        <v>2267.58</v>
      </c>
      <c r="F32" s="36">
        <v>287.5</v>
      </c>
      <c r="G32" s="36">
        <f t="shared" si="1"/>
        <v>12.678714753172986</v>
      </c>
      <c r="H32" s="21"/>
    </row>
    <row r="33" spans="1:8" s="42" customFormat="1" ht="12.75">
      <c r="A33" s="33" t="s">
        <v>172</v>
      </c>
      <c r="B33" s="34">
        <v>200</v>
      </c>
      <c r="C33" s="34" t="s">
        <v>208</v>
      </c>
      <c r="D33" s="35" t="str">
        <f t="shared" si="0"/>
        <v>000 0103 0000000 000 213</v>
      </c>
      <c r="E33" s="36">
        <v>404391.62</v>
      </c>
      <c r="F33" s="36">
        <v>222666.8</v>
      </c>
      <c r="G33" s="36">
        <f t="shared" si="1"/>
        <v>55.062169685909915</v>
      </c>
      <c r="H33" s="21"/>
    </row>
    <row r="34" spans="1:8" s="42" customFormat="1" ht="12.75">
      <c r="A34" s="33" t="s">
        <v>174</v>
      </c>
      <c r="B34" s="34">
        <v>200</v>
      </c>
      <c r="C34" s="34" t="s">
        <v>209</v>
      </c>
      <c r="D34" s="35" t="str">
        <f t="shared" si="0"/>
        <v>000 0103 0000000 000 220</v>
      </c>
      <c r="E34" s="36">
        <v>796790.8</v>
      </c>
      <c r="F34" s="36">
        <v>307163</v>
      </c>
      <c r="G34" s="36">
        <f t="shared" si="1"/>
        <v>38.55001839880681</v>
      </c>
      <c r="H34" s="21"/>
    </row>
    <row r="35" spans="1:8" s="42" customFormat="1" ht="12.75">
      <c r="A35" s="33" t="s">
        <v>176</v>
      </c>
      <c r="B35" s="34">
        <v>200</v>
      </c>
      <c r="C35" s="34" t="s">
        <v>210</v>
      </c>
      <c r="D35" s="35" t="str">
        <f t="shared" si="0"/>
        <v>000 0103 0000000 000 221</v>
      </c>
      <c r="E35" s="36">
        <v>26400</v>
      </c>
      <c r="F35" s="36">
        <v>13200</v>
      </c>
      <c r="G35" s="36">
        <f t="shared" si="1"/>
        <v>50</v>
      </c>
      <c r="H35" s="21"/>
    </row>
    <row r="36" spans="1:8" s="42" customFormat="1" ht="12.75">
      <c r="A36" s="33" t="s">
        <v>178</v>
      </c>
      <c r="B36" s="34">
        <v>200</v>
      </c>
      <c r="C36" s="34" t="s">
        <v>211</v>
      </c>
      <c r="D36" s="35" t="str">
        <f t="shared" si="0"/>
        <v>000 0103 0000000 000 222</v>
      </c>
      <c r="E36" s="36">
        <v>3500</v>
      </c>
      <c r="F36" s="36"/>
      <c r="G36" s="36">
        <f t="shared" si="1"/>
        <v>0</v>
      </c>
      <c r="H36" s="21"/>
    </row>
    <row r="37" spans="1:8" s="42" customFormat="1" ht="12.75">
      <c r="A37" s="33" t="s">
        <v>182</v>
      </c>
      <c r="B37" s="34">
        <v>200</v>
      </c>
      <c r="C37" s="34" t="s">
        <v>212</v>
      </c>
      <c r="D37" s="35" t="str">
        <f t="shared" si="0"/>
        <v>000 0103 0000000 000 225</v>
      </c>
      <c r="E37" s="36">
        <v>24700</v>
      </c>
      <c r="F37" s="36">
        <v>23450</v>
      </c>
      <c r="G37" s="36">
        <f t="shared" si="1"/>
        <v>94.93927125506073</v>
      </c>
      <c r="H37" s="21"/>
    </row>
    <row r="38" spans="1:8" s="42" customFormat="1" ht="12.75">
      <c r="A38" s="33" t="s">
        <v>184</v>
      </c>
      <c r="B38" s="34">
        <v>200</v>
      </c>
      <c r="C38" s="34" t="s">
        <v>213</v>
      </c>
      <c r="D38" s="35" t="str">
        <f t="shared" si="0"/>
        <v>000 0103 0000000 000 226</v>
      </c>
      <c r="E38" s="36">
        <v>742190.8</v>
      </c>
      <c r="F38" s="36">
        <v>270513</v>
      </c>
      <c r="G38" s="36">
        <f t="shared" si="1"/>
        <v>36.44790530952418</v>
      </c>
      <c r="H38" s="21"/>
    </row>
    <row r="39" spans="1:8" s="42" customFormat="1" ht="12.75">
      <c r="A39" s="33" t="s">
        <v>188</v>
      </c>
      <c r="B39" s="34">
        <v>200</v>
      </c>
      <c r="C39" s="34" t="s">
        <v>214</v>
      </c>
      <c r="D39" s="35" t="str">
        <f t="shared" si="0"/>
        <v>000 0103 0000000 000 290</v>
      </c>
      <c r="E39" s="36">
        <v>10100</v>
      </c>
      <c r="F39" s="36">
        <v>3600</v>
      </c>
      <c r="G39" s="36">
        <f t="shared" si="1"/>
        <v>35.64356435643564</v>
      </c>
      <c r="H39" s="21"/>
    </row>
    <row r="40" spans="1:8" s="42" customFormat="1" ht="12.75">
      <c r="A40" s="33" t="s">
        <v>190</v>
      </c>
      <c r="B40" s="34">
        <v>200</v>
      </c>
      <c r="C40" s="34" t="s">
        <v>215</v>
      </c>
      <c r="D40" s="35" t="str">
        <f t="shared" si="0"/>
        <v>000 0103 0000000 000 300</v>
      </c>
      <c r="E40" s="36">
        <v>39500</v>
      </c>
      <c r="F40" s="36">
        <v>19500</v>
      </c>
      <c r="G40" s="36">
        <f t="shared" si="1"/>
        <v>49.36708860759494</v>
      </c>
      <c r="H40" s="21"/>
    </row>
    <row r="41" spans="1:8" s="42" customFormat="1" ht="12.75">
      <c r="A41" s="33" t="s">
        <v>194</v>
      </c>
      <c r="B41" s="34">
        <v>200</v>
      </c>
      <c r="C41" s="34" t="s">
        <v>216</v>
      </c>
      <c r="D41" s="35" t="str">
        <f t="shared" si="0"/>
        <v>000 0103 0000000 000 340</v>
      </c>
      <c r="E41" s="36">
        <v>39500</v>
      </c>
      <c r="F41" s="36">
        <v>19500</v>
      </c>
      <c r="G41" s="36">
        <f t="shared" si="1"/>
        <v>49.36708860759494</v>
      </c>
      <c r="H41" s="21"/>
    </row>
    <row r="42" spans="1:8" s="42" customFormat="1" ht="40.5" customHeight="1">
      <c r="A42" s="33" t="s">
        <v>217</v>
      </c>
      <c r="B42" s="34">
        <v>200</v>
      </c>
      <c r="C42" s="34" t="s">
        <v>218</v>
      </c>
      <c r="D42" s="35" t="str">
        <f t="shared" si="0"/>
        <v>000 0104 0000000 000 000</v>
      </c>
      <c r="E42" s="36">
        <v>25362300</v>
      </c>
      <c r="F42" s="36">
        <v>11290004.76</v>
      </c>
      <c r="G42" s="36">
        <f t="shared" si="1"/>
        <v>44.514908979075244</v>
      </c>
      <c r="H42" s="21"/>
    </row>
    <row r="43" spans="1:8" s="42" customFormat="1" ht="12.75">
      <c r="A43" s="33" t="s">
        <v>164</v>
      </c>
      <c r="B43" s="34">
        <v>200</v>
      </c>
      <c r="C43" s="34" t="s">
        <v>219</v>
      </c>
      <c r="D43" s="35" t="str">
        <f t="shared" si="0"/>
        <v>000 0104 0000000 000 200</v>
      </c>
      <c r="E43" s="36">
        <v>23643629</v>
      </c>
      <c r="F43" s="36">
        <v>10232413.76</v>
      </c>
      <c r="G43" s="36">
        <f t="shared" si="1"/>
        <v>43.277678566179496</v>
      </c>
      <c r="H43" s="21"/>
    </row>
    <row r="44" spans="1:8" s="42" customFormat="1" ht="12.75">
      <c r="A44" s="33" t="s">
        <v>166</v>
      </c>
      <c r="B44" s="34">
        <v>200</v>
      </c>
      <c r="C44" s="34" t="s">
        <v>220</v>
      </c>
      <c r="D44" s="35" t="str">
        <f t="shared" si="0"/>
        <v>000 0104 0000000 000 210</v>
      </c>
      <c r="E44" s="36">
        <v>17178772.5</v>
      </c>
      <c r="F44" s="36">
        <v>7595437.53</v>
      </c>
      <c r="G44" s="36">
        <f t="shared" si="1"/>
        <v>44.21408764799697</v>
      </c>
      <c r="H44" s="21"/>
    </row>
    <row r="45" spans="1:8" s="42" customFormat="1" ht="12.75">
      <c r="A45" s="33" t="s">
        <v>168</v>
      </c>
      <c r="B45" s="34">
        <v>200</v>
      </c>
      <c r="C45" s="34" t="s">
        <v>221</v>
      </c>
      <c r="D45" s="35" t="str">
        <f t="shared" si="0"/>
        <v>000 0104 0000000 000 211</v>
      </c>
      <c r="E45" s="36">
        <v>13303552</v>
      </c>
      <c r="F45" s="36">
        <v>5661292.53</v>
      </c>
      <c r="G45" s="36">
        <f t="shared" si="1"/>
        <v>42.55474425176074</v>
      </c>
      <c r="H45" s="21"/>
    </row>
    <row r="46" spans="1:8" s="42" customFormat="1" ht="12.75">
      <c r="A46" s="33" t="s">
        <v>170</v>
      </c>
      <c r="B46" s="34">
        <v>200</v>
      </c>
      <c r="C46" s="34" t="s">
        <v>222</v>
      </c>
      <c r="D46" s="35" t="str">
        <f t="shared" si="0"/>
        <v>000 0104 0000000 000 212</v>
      </c>
      <c r="E46" s="36">
        <v>41872.5</v>
      </c>
      <c r="F46" s="36">
        <v>20145</v>
      </c>
      <c r="G46" s="36">
        <f t="shared" si="1"/>
        <v>48.11033494536987</v>
      </c>
      <c r="H46" s="21"/>
    </row>
    <row r="47" spans="1:8" s="42" customFormat="1" ht="12.75">
      <c r="A47" s="33" t="s">
        <v>172</v>
      </c>
      <c r="B47" s="34">
        <v>200</v>
      </c>
      <c r="C47" s="34" t="s">
        <v>223</v>
      </c>
      <c r="D47" s="35" t="str">
        <f t="shared" si="0"/>
        <v>000 0104 0000000 000 213</v>
      </c>
      <c r="E47" s="36">
        <v>3833348</v>
      </c>
      <c r="F47" s="36">
        <v>1914000</v>
      </c>
      <c r="G47" s="36">
        <f t="shared" si="1"/>
        <v>49.93024374515437</v>
      </c>
      <c r="H47" s="21"/>
    </row>
    <row r="48" spans="1:8" s="42" customFormat="1" ht="12.75">
      <c r="A48" s="33" t="s">
        <v>174</v>
      </c>
      <c r="B48" s="34">
        <v>200</v>
      </c>
      <c r="C48" s="34" t="s">
        <v>224</v>
      </c>
      <c r="D48" s="35" t="str">
        <f t="shared" si="0"/>
        <v>000 0104 0000000 000 220</v>
      </c>
      <c r="E48" s="36">
        <v>5060856.5</v>
      </c>
      <c r="F48" s="36">
        <v>1936976.23</v>
      </c>
      <c r="G48" s="36">
        <f t="shared" si="1"/>
        <v>38.27368410860889</v>
      </c>
      <c r="H48" s="21"/>
    </row>
    <row r="49" spans="1:8" s="42" customFormat="1" ht="12.75">
      <c r="A49" s="33" t="s">
        <v>176</v>
      </c>
      <c r="B49" s="34">
        <v>200</v>
      </c>
      <c r="C49" s="34" t="s">
        <v>225</v>
      </c>
      <c r="D49" s="35" t="str">
        <f t="shared" si="0"/>
        <v>000 0104 0000000 000 221</v>
      </c>
      <c r="E49" s="36">
        <v>487391</v>
      </c>
      <c r="F49" s="36">
        <v>218505.98</v>
      </c>
      <c r="G49" s="36">
        <f t="shared" si="1"/>
        <v>44.83176340966493</v>
      </c>
      <c r="H49" s="21"/>
    </row>
    <row r="50" spans="1:8" s="42" customFormat="1" ht="12.75">
      <c r="A50" s="33" t="s">
        <v>178</v>
      </c>
      <c r="B50" s="34">
        <v>200</v>
      </c>
      <c r="C50" s="34" t="s">
        <v>226</v>
      </c>
      <c r="D50" s="35" t="str">
        <f t="shared" si="0"/>
        <v>000 0104 0000000 000 222</v>
      </c>
      <c r="E50" s="36">
        <v>15615</v>
      </c>
      <c r="F50" s="36">
        <v>15209.4</v>
      </c>
      <c r="G50" s="36">
        <f t="shared" si="1"/>
        <v>97.40249759846301</v>
      </c>
      <c r="H50" s="21"/>
    </row>
    <row r="51" spans="1:8" s="42" customFormat="1" ht="12.75">
      <c r="A51" s="33" t="s">
        <v>180</v>
      </c>
      <c r="B51" s="34">
        <v>200</v>
      </c>
      <c r="C51" s="34" t="s">
        <v>227</v>
      </c>
      <c r="D51" s="35" t="str">
        <f t="shared" si="0"/>
        <v>000 0104 0000000 000 223</v>
      </c>
      <c r="E51" s="36">
        <v>2321900</v>
      </c>
      <c r="F51" s="36">
        <v>717734.48</v>
      </c>
      <c r="G51" s="36">
        <f t="shared" si="1"/>
        <v>30.91151556914596</v>
      </c>
      <c r="H51" s="21"/>
    </row>
    <row r="52" spans="1:8" s="42" customFormat="1" ht="12.75">
      <c r="A52" s="33" t="s">
        <v>182</v>
      </c>
      <c r="B52" s="34">
        <v>200</v>
      </c>
      <c r="C52" s="34" t="s">
        <v>228</v>
      </c>
      <c r="D52" s="35" t="str">
        <f t="shared" si="0"/>
        <v>000 0104 0000000 000 225</v>
      </c>
      <c r="E52" s="36">
        <v>613414.72</v>
      </c>
      <c r="F52" s="36">
        <v>214125.34</v>
      </c>
      <c r="G52" s="36">
        <f t="shared" si="1"/>
        <v>34.907108195903746</v>
      </c>
      <c r="H52" s="21"/>
    </row>
    <row r="53" spans="1:8" s="42" customFormat="1" ht="12.75">
      <c r="A53" s="33" t="s">
        <v>184</v>
      </c>
      <c r="B53" s="34">
        <v>200</v>
      </c>
      <c r="C53" s="34" t="s">
        <v>229</v>
      </c>
      <c r="D53" s="35" t="str">
        <f t="shared" si="0"/>
        <v>000 0104 0000000 000 226</v>
      </c>
      <c r="E53" s="36">
        <v>1622535.78</v>
      </c>
      <c r="F53" s="36">
        <v>771401.03</v>
      </c>
      <c r="G53" s="36">
        <f t="shared" si="1"/>
        <v>47.542928760560216</v>
      </c>
      <c r="H53" s="21"/>
    </row>
    <row r="54" spans="1:8" s="42" customFormat="1" ht="12.75">
      <c r="A54" s="33" t="s">
        <v>188</v>
      </c>
      <c r="B54" s="34">
        <v>200</v>
      </c>
      <c r="C54" s="34" t="s">
        <v>230</v>
      </c>
      <c r="D54" s="35" t="str">
        <f t="shared" si="0"/>
        <v>000 0104 0000000 000 290</v>
      </c>
      <c r="E54" s="36">
        <v>1404000</v>
      </c>
      <c r="F54" s="36">
        <v>700000</v>
      </c>
      <c r="G54" s="36">
        <f t="shared" si="1"/>
        <v>49.85754985754986</v>
      </c>
      <c r="H54" s="21"/>
    </row>
    <row r="55" spans="1:8" s="42" customFormat="1" ht="12.75">
      <c r="A55" s="33" t="s">
        <v>190</v>
      </c>
      <c r="B55" s="34">
        <v>200</v>
      </c>
      <c r="C55" s="34" t="s">
        <v>231</v>
      </c>
      <c r="D55" s="35" t="str">
        <f t="shared" si="0"/>
        <v>000 0104 0000000 000 300</v>
      </c>
      <c r="E55" s="36">
        <v>1718671</v>
      </c>
      <c r="F55" s="36">
        <v>1057591</v>
      </c>
      <c r="G55" s="36">
        <f t="shared" si="1"/>
        <v>61.535395663277036</v>
      </c>
      <c r="H55" s="21"/>
    </row>
    <row r="56" spans="1:8" s="42" customFormat="1" ht="12.75">
      <c r="A56" s="33" t="s">
        <v>192</v>
      </c>
      <c r="B56" s="34">
        <v>200</v>
      </c>
      <c r="C56" s="34" t="s">
        <v>232</v>
      </c>
      <c r="D56" s="35" t="str">
        <f t="shared" si="0"/>
        <v>000 0104 0000000 000 310</v>
      </c>
      <c r="E56" s="36">
        <v>238345.15</v>
      </c>
      <c r="F56" s="36">
        <v>229825.15</v>
      </c>
      <c r="G56" s="36">
        <f t="shared" si="1"/>
        <v>96.42535205771966</v>
      </c>
      <c r="H56" s="21"/>
    </row>
    <row r="57" spans="1:8" s="42" customFormat="1" ht="12.75">
      <c r="A57" s="33" t="s">
        <v>194</v>
      </c>
      <c r="B57" s="34">
        <v>200</v>
      </c>
      <c r="C57" s="34" t="s">
        <v>233</v>
      </c>
      <c r="D57" s="35" t="str">
        <f t="shared" si="0"/>
        <v>000 0104 0000000 000 340</v>
      </c>
      <c r="E57" s="36">
        <v>1480325.85</v>
      </c>
      <c r="F57" s="36">
        <v>827765.85</v>
      </c>
      <c r="G57" s="36">
        <f t="shared" si="1"/>
        <v>55.91781363542358</v>
      </c>
      <c r="H57" s="21"/>
    </row>
    <row r="58" spans="1:8" s="42" customFormat="1" ht="12.75">
      <c r="A58" s="33" t="s">
        <v>234</v>
      </c>
      <c r="B58" s="34">
        <v>200</v>
      </c>
      <c r="C58" s="34" t="s">
        <v>235</v>
      </c>
      <c r="D58" s="35" t="str">
        <f t="shared" si="0"/>
        <v>000 0105 0000000 000 000</v>
      </c>
      <c r="E58" s="36">
        <v>5400</v>
      </c>
      <c r="F58" s="36"/>
      <c r="G58" s="36">
        <f t="shared" si="1"/>
        <v>0</v>
      </c>
      <c r="H58" s="21"/>
    </row>
    <row r="59" spans="1:8" s="42" customFormat="1" ht="12.75">
      <c r="A59" s="33" t="s">
        <v>164</v>
      </c>
      <c r="B59" s="34">
        <v>200</v>
      </c>
      <c r="C59" s="34" t="s">
        <v>236</v>
      </c>
      <c r="D59" s="35" t="str">
        <f t="shared" si="0"/>
        <v>000 0105 0000000 000 200</v>
      </c>
      <c r="E59" s="36">
        <v>3400</v>
      </c>
      <c r="F59" s="36"/>
      <c r="G59" s="36">
        <f t="shared" si="1"/>
        <v>0</v>
      </c>
      <c r="H59" s="21"/>
    </row>
    <row r="60" spans="1:8" s="42" customFormat="1" ht="12.75">
      <c r="A60" s="33" t="s">
        <v>174</v>
      </c>
      <c r="B60" s="34">
        <v>200</v>
      </c>
      <c r="C60" s="34" t="s">
        <v>237</v>
      </c>
      <c r="D60" s="35" t="str">
        <f t="shared" si="0"/>
        <v>000 0105 0000000 000 220</v>
      </c>
      <c r="E60" s="36">
        <v>3400</v>
      </c>
      <c r="F60" s="36"/>
      <c r="G60" s="36">
        <f t="shared" si="1"/>
        <v>0</v>
      </c>
      <c r="H60" s="21"/>
    </row>
    <row r="61" spans="1:8" s="42" customFormat="1" ht="12.75">
      <c r="A61" s="33" t="s">
        <v>176</v>
      </c>
      <c r="B61" s="34">
        <v>200</v>
      </c>
      <c r="C61" s="34" t="s">
        <v>238</v>
      </c>
      <c r="D61" s="35" t="str">
        <f t="shared" si="0"/>
        <v>000 0105 0000000 000 221</v>
      </c>
      <c r="E61" s="36">
        <v>3400</v>
      </c>
      <c r="F61" s="36"/>
      <c r="G61" s="36">
        <f t="shared" si="1"/>
        <v>0</v>
      </c>
      <c r="H61" s="21"/>
    </row>
    <row r="62" spans="1:8" s="42" customFormat="1" ht="12.75">
      <c r="A62" s="33" t="s">
        <v>190</v>
      </c>
      <c r="B62" s="34">
        <v>200</v>
      </c>
      <c r="C62" s="34" t="s">
        <v>239</v>
      </c>
      <c r="D62" s="35" t="str">
        <f t="shared" si="0"/>
        <v>000 0105 0000000 000 300</v>
      </c>
      <c r="E62" s="36">
        <v>2000</v>
      </c>
      <c r="F62" s="36"/>
      <c r="G62" s="36">
        <f t="shared" si="1"/>
        <v>0</v>
      </c>
      <c r="H62" s="21"/>
    </row>
    <row r="63" spans="1:8" s="42" customFormat="1" ht="12.75">
      <c r="A63" s="33" t="s">
        <v>194</v>
      </c>
      <c r="B63" s="34">
        <v>200</v>
      </c>
      <c r="C63" s="34" t="s">
        <v>240</v>
      </c>
      <c r="D63" s="35" t="str">
        <f t="shared" si="0"/>
        <v>000 0105 0000000 000 340</v>
      </c>
      <c r="E63" s="36">
        <v>2000</v>
      </c>
      <c r="F63" s="36"/>
      <c r="G63" s="36">
        <f t="shared" si="1"/>
        <v>0</v>
      </c>
      <c r="H63" s="21"/>
    </row>
    <row r="64" spans="1:8" s="42" customFormat="1" ht="27.75" customHeight="1">
      <c r="A64" s="33" t="s">
        <v>241</v>
      </c>
      <c r="B64" s="34">
        <v>200</v>
      </c>
      <c r="C64" s="34" t="s">
        <v>242</v>
      </c>
      <c r="D64" s="35" t="str">
        <f t="shared" si="0"/>
        <v>000 0106 0000000 000 000</v>
      </c>
      <c r="E64" s="36">
        <v>9356462</v>
      </c>
      <c r="F64" s="36">
        <v>4237887.5</v>
      </c>
      <c r="G64" s="36">
        <f t="shared" si="1"/>
        <v>45.29369648484652</v>
      </c>
      <c r="H64" s="21"/>
    </row>
    <row r="65" spans="1:8" s="42" customFormat="1" ht="12.75">
      <c r="A65" s="33" t="s">
        <v>164</v>
      </c>
      <c r="B65" s="34">
        <v>200</v>
      </c>
      <c r="C65" s="34" t="s">
        <v>243</v>
      </c>
      <c r="D65" s="35" t="str">
        <f aca="true" t="shared" si="2" ref="D65:D96">IF(OR(LEFT(C65,5)="000 9",LEFT(C65,5)="000 7"),"X",C65)</f>
        <v>000 0106 0000000 000 200</v>
      </c>
      <c r="E65" s="36">
        <v>9219500</v>
      </c>
      <c r="F65" s="36">
        <v>4213761.5</v>
      </c>
      <c r="G65" s="36">
        <f t="shared" si="1"/>
        <v>45.704880958837244</v>
      </c>
      <c r="H65" s="21"/>
    </row>
    <row r="66" spans="1:8" s="42" customFormat="1" ht="12.75">
      <c r="A66" s="33" t="s">
        <v>166</v>
      </c>
      <c r="B66" s="34">
        <v>200</v>
      </c>
      <c r="C66" s="34" t="s">
        <v>244</v>
      </c>
      <c r="D66" s="35" t="str">
        <f t="shared" si="2"/>
        <v>000 0106 0000000 000 210</v>
      </c>
      <c r="E66" s="36">
        <v>8533100</v>
      </c>
      <c r="F66" s="36">
        <v>4014212.08</v>
      </c>
      <c r="G66" s="36">
        <f t="shared" si="1"/>
        <v>47.04283413999602</v>
      </c>
      <c r="H66" s="21"/>
    </row>
    <row r="67" spans="1:8" s="42" customFormat="1" ht="12.75">
      <c r="A67" s="33" t="s">
        <v>168</v>
      </c>
      <c r="B67" s="34">
        <v>200</v>
      </c>
      <c r="C67" s="34" t="s">
        <v>245</v>
      </c>
      <c r="D67" s="35" t="str">
        <f t="shared" si="2"/>
        <v>000 0106 0000000 000 211</v>
      </c>
      <c r="E67" s="36">
        <v>6595400</v>
      </c>
      <c r="F67" s="36">
        <v>3056014.72</v>
      </c>
      <c r="G67" s="36">
        <f t="shared" si="1"/>
        <v>46.33554780604664</v>
      </c>
      <c r="H67" s="21"/>
    </row>
    <row r="68" spans="1:8" s="42" customFormat="1" ht="12.75">
      <c r="A68" s="33" t="s">
        <v>170</v>
      </c>
      <c r="B68" s="34">
        <v>200</v>
      </c>
      <c r="C68" s="34" t="s">
        <v>246</v>
      </c>
      <c r="D68" s="35" t="str">
        <f t="shared" si="2"/>
        <v>000 0106 0000000 000 212</v>
      </c>
      <c r="E68" s="36">
        <v>7300</v>
      </c>
      <c r="F68" s="36">
        <v>3000</v>
      </c>
      <c r="G68" s="36">
        <f t="shared" si="1"/>
        <v>41.0958904109589</v>
      </c>
      <c r="H68" s="21"/>
    </row>
    <row r="69" spans="1:8" s="42" customFormat="1" ht="12.75">
      <c r="A69" s="33" t="s">
        <v>172</v>
      </c>
      <c r="B69" s="34">
        <v>200</v>
      </c>
      <c r="C69" s="34" t="s">
        <v>247</v>
      </c>
      <c r="D69" s="35" t="str">
        <f t="shared" si="2"/>
        <v>000 0106 0000000 000 213</v>
      </c>
      <c r="E69" s="36">
        <v>1930400</v>
      </c>
      <c r="F69" s="36">
        <v>955197.36</v>
      </c>
      <c r="G69" s="36">
        <f t="shared" si="1"/>
        <v>49.48183588893493</v>
      </c>
      <c r="H69" s="21"/>
    </row>
    <row r="70" spans="1:8" s="42" customFormat="1" ht="12.75">
      <c r="A70" s="33" t="s">
        <v>174</v>
      </c>
      <c r="B70" s="34">
        <v>200</v>
      </c>
      <c r="C70" s="34" t="s">
        <v>248</v>
      </c>
      <c r="D70" s="35" t="str">
        <f t="shared" si="2"/>
        <v>000 0106 0000000 000 220</v>
      </c>
      <c r="E70" s="36">
        <v>636000</v>
      </c>
      <c r="F70" s="36">
        <v>193683.42</v>
      </c>
      <c r="G70" s="36">
        <f t="shared" si="1"/>
        <v>30.4533679245283</v>
      </c>
      <c r="H70" s="21"/>
    </row>
    <row r="71" spans="1:8" s="42" customFormat="1" ht="12.75">
      <c r="A71" s="33" t="s">
        <v>176</v>
      </c>
      <c r="B71" s="34">
        <v>200</v>
      </c>
      <c r="C71" s="34" t="s">
        <v>249</v>
      </c>
      <c r="D71" s="35" t="str">
        <f t="shared" si="2"/>
        <v>000 0106 0000000 000 221</v>
      </c>
      <c r="E71" s="36">
        <v>205200</v>
      </c>
      <c r="F71" s="36">
        <v>100312.55</v>
      </c>
      <c r="G71" s="36">
        <f t="shared" si="1"/>
        <v>48.88525828460039</v>
      </c>
      <c r="H71" s="21"/>
    </row>
    <row r="72" spans="1:8" s="42" customFormat="1" ht="12.75">
      <c r="A72" s="33" t="s">
        <v>178</v>
      </c>
      <c r="B72" s="34">
        <v>200</v>
      </c>
      <c r="C72" s="34" t="s">
        <v>250</v>
      </c>
      <c r="D72" s="35" t="str">
        <f t="shared" si="2"/>
        <v>000 0106 0000000 000 222</v>
      </c>
      <c r="E72" s="36">
        <v>29400</v>
      </c>
      <c r="F72" s="36">
        <v>4224.9</v>
      </c>
      <c r="G72" s="36">
        <f t="shared" si="1"/>
        <v>14.370408163265305</v>
      </c>
      <c r="H72" s="21"/>
    </row>
    <row r="73" spans="1:8" s="42" customFormat="1" ht="12.75">
      <c r="A73" s="33" t="s">
        <v>182</v>
      </c>
      <c r="B73" s="34">
        <v>200</v>
      </c>
      <c r="C73" s="34" t="s">
        <v>251</v>
      </c>
      <c r="D73" s="35" t="str">
        <f t="shared" si="2"/>
        <v>000 0106 0000000 000 225</v>
      </c>
      <c r="E73" s="36">
        <v>29850</v>
      </c>
      <c r="F73" s="36">
        <v>12845</v>
      </c>
      <c r="G73" s="36">
        <f aca="true" t="shared" si="3" ref="G73:G136">F73/E73*100</f>
        <v>43.03182579564489</v>
      </c>
      <c r="H73" s="21"/>
    </row>
    <row r="74" spans="1:8" s="42" customFormat="1" ht="12.75">
      <c r="A74" s="33" t="s">
        <v>184</v>
      </c>
      <c r="B74" s="34">
        <v>200</v>
      </c>
      <c r="C74" s="34" t="s">
        <v>252</v>
      </c>
      <c r="D74" s="35" t="str">
        <f t="shared" si="2"/>
        <v>000 0106 0000000 000 226</v>
      </c>
      <c r="E74" s="36">
        <v>371550</v>
      </c>
      <c r="F74" s="36">
        <v>76300.97</v>
      </c>
      <c r="G74" s="36">
        <f t="shared" si="3"/>
        <v>20.535855201184226</v>
      </c>
      <c r="H74" s="21"/>
    </row>
    <row r="75" spans="1:8" s="42" customFormat="1" ht="12.75">
      <c r="A75" s="33" t="s">
        <v>188</v>
      </c>
      <c r="B75" s="34">
        <v>200</v>
      </c>
      <c r="C75" s="34" t="s">
        <v>253</v>
      </c>
      <c r="D75" s="35" t="str">
        <f t="shared" si="2"/>
        <v>000 0106 0000000 000 290</v>
      </c>
      <c r="E75" s="36">
        <v>50400</v>
      </c>
      <c r="F75" s="36">
        <v>5866</v>
      </c>
      <c r="G75" s="36">
        <f t="shared" si="3"/>
        <v>11.63888888888889</v>
      </c>
      <c r="H75" s="21"/>
    </row>
    <row r="76" spans="1:8" s="42" customFormat="1" ht="12.75">
      <c r="A76" s="33" t="s">
        <v>190</v>
      </c>
      <c r="B76" s="34">
        <v>200</v>
      </c>
      <c r="C76" s="34" t="s">
        <v>254</v>
      </c>
      <c r="D76" s="35" t="str">
        <f t="shared" si="2"/>
        <v>000 0106 0000000 000 300</v>
      </c>
      <c r="E76" s="36">
        <v>136962</v>
      </c>
      <c r="F76" s="36">
        <v>24126</v>
      </c>
      <c r="G76" s="36">
        <f t="shared" si="3"/>
        <v>17.61510491961274</v>
      </c>
      <c r="H76" s="21"/>
    </row>
    <row r="77" spans="1:8" s="42" customFormat="1" ht="12.75">
      <c r="A77" s="33" t="s">
        <v>192</v>
      </c>
      <c r="B77" s="34">
        <v>200</v>
      </c>
      <c r="C77" s="34" t="s">
        <v>255</v>
      </c>
      <c r="D77" s="65" t="str">
        <f t="shared" si="2"/>
        <v>000 0106 0000000 000 310</v>
      </c>
      <c r="E77" s="36">
        <v>54000</v>
      </c>
      <c r="F77" s="36"/>
      <c r="G77" s="36">
        <f t="shared" si="3"/>
        <v>0</v>
      </c>
      <c r="H77" s="21"/>
    </row>
    <row r="78" spans="1:8" s="42" customFormat="1" ht="12.75">
      <c r="A78" s="33" t="s">
        <v>194</v>
      </c>
      <c r="B78" s="34">
        <v>200</v>
      </c>
      <c r="C78" s="34" t="s">
        <v>256</v>
      </c>
      <c r="D78" s="35" t="str">
        <f t="shared" si="2"/>
        <v>000 0106 0000000 000 340</v>
      </c>
      <c r="E78" s="36">
        <v>82962</v>
      </c>
      <c r="F78" s="36">
        <v>24126</v>
      </c>
      <c r="G78" s="36">
        <f t="shared" si="3"/>
        <v>29.080783973385405</v>
      </c>
      <c r="H78" s="21"/>
    </row>
    <row r="79" spans="1:8" s="42" customFormat="1" ht="12.75">
      <c r="A79" s="33" t="s">
        <v>260</v>
      </c>
      <c r="B79" s="34">
        <v>200</v>
      </c>
      <c r="C79" s="34" t="s">
        <v>261</v>
      </c>
      <c r="D79" s="35" t="str">
        <f t="shared" si="2"/>
        <v>000 0111 0000000 000 000</v>
      </c>
      <c r="E79" s="36">
        <v>1018722.8</v>
      </c>
      <c r="F79" s="36"/>
      <c r="G79" s="36">
        <f t="shared" si="3"/>
        <v>0</v>
      </c>
      <c r="H79" s="21"/>
    </row>
    <row r="80" spans="1:8" s="42" customFormat="1" ht="12.75">
      <c r="A80" s="33" t="s">
        <v>164</v>
      </c>
      <c r="B80" s="34">
        <v>200</v>
      </c>
      <c r="C80" s="34" t="s">
        <v>262</v>
      </c>
      <c r="D80" s="35" t="str">
        <f t="shared" si="2"/>
        <v>000 0111 0000000 000 200</v>
      </c>
      <c r="E80" s="36">
        <v>1018722.8</v>
      </c>
      <c r="F80" s="36"/>
      <c r="G80" s="36">
        <f t="shared" si="3"/>
        <v>0</v>
      </c>
      <c r="H80" s="21"/>
    </row>
    <row r="81" spans="1:8" s="42" customFormat="1" ht="12.75">
      <c r="A81" s="33" t="s">
        <v>188</v>
      </c>
      <c r="B81" s="34">
        <v>200</v>
      </c>
      <c r="C81" s="34" t="s">
        <v>263</v>
      </c>
      <c r="D81" s="35" t="str">
        <f t="shared" si="2"/>
        <v>000 0111 0000000 000 290</v>
      </c>
      <c r="E81" s="36">
        <v>1018722.8</v>
      </c>
      <c r="F81" s="36"/>
      <c r="G81" s="36">
        <f t="shared" si="3"/>
        <v>0</v>
      </c>
      <c r="H81" s="21"/>
    </row>
    <row r="82" spans="1:8" s="42" customFormat="1" ht="12.75">
      <c r="A82" s="33" t="s">
        <v>264</v>
      </c>
      <c r="B82" s="34">
        <v>200</v>
      </c>
      <c r="C82" s="34" t="s">
        <v>265</v>
      </c>
      <c r="D82" s="35" t="str">
        <f t="shared" si="2"/>
        <v>000 0113 0000000 000 000</v>
      </c>
      <c r="E82" s="36">
        <v>22778530.93</v>
      </c>
      <c r="F82" s="36">
        <v>5497321.64</v>
      </c>
      <c r="G82" s="36">
        <f t="shared" si="3"/>
        <v>24.133784820863337</v>
      </c>
      <c r="H82" s="21"/>
    </row>
    <row r="83" spans="1:8" s="42" customFormat="1" ht="12.75">
      <c r="A83" s="33" t="s">
        <v>164</v>
      </c>
      <c r="B83" s="34">
        <v>200</v>
      </c>
      <c r="C83" s="34" t="s">
        <v>266</v>
      </c>
      <c r="D83" s="35" t="str">
        <f t="shared" si="2"/>
        <v>000 0113 0000000 000 200</v>
      </c>
      <c r="E83" s="36">
        <v>21818521.93</v>
      </c>
      <c r="F83" s="36">
        <v>4856204.98</v>
      </c>
      <c r="G83" s="36">
        <f t="shared" si="3"/>
        <v>22.25725920197565</v>
      </c>
      <c r="H83" s="21"/>
    </row>
    <row r="84" spans="1:8" s="42" customFormat="1" ht="12.75">
      <c r="A84" s="33" t="s">
        <v>166</v>
      </c>
      <c r="B84" s="34">
        <v>200</v>
      </c>
      <c r="C84" s="34" t="s">
        <v>267</v>
      </c>
      <c r="D84" s="35" t="str">
        <f t="shared" si="2"/>
        <v>000 0113 0000000 000 210</v>
      </c>
      <c r="E84" s="36">
        <v>8932592.5</v>
      </c>
      <c r="F84" s="36">
        <v>3956546.05</v>
      </c>
      <c r="G84" s="36">
        <f t="shared" si="3"/>
        <v>44.293367798878094</v>
      </c>
      <c r="H84" s="21"/>
    </row>
    <row r="85" spans="1:8" s="42" customFormat="1" ht="12.75">
      <c r="A85" s="33" t="s">
        <v>168</v>
      </c>
      <c r="B85" s="34">
        <v>200</v>
      </c>
      <c r="C85" s="34" t="s">
        <v>268</v>
      </c>
      <c r="D85" s="35" t="str">
        <f t="shared" si="2"/>
        <v>000 0113 0000000 000 211</v>
      </c>
      <c r="E85" s="36">
        <v>6852575</v>
      </c>
      <c r="F85" s="36">
        <v>3078608</v>
      </c>
      <c r="G85" s="36">
        <f t="shared" si="3"/>
        <v>44.92629413030868</v>
      </c>
      <c r="H85" s="21"/>
    </row>
    <row r="86" spans="1:8" s="42" customFormat="1" ht="12.75">
      <c r="A86" s="33" t="s">
        <v>170</v>
      </c>
      <c r="B86" s="34">
        <v>200</v>
      </c>
      <c r="C86" s="34" t="s">
        <v>269</v>
      </c>
      <c r="D86" s="35" t="str">
        <f t="shared" si="2"/>
        <v>000 0113 0000000 000 212</v>
      </c>
      <c r="E86" s="36">
        <v>10492.5</v>
      </c>
      <c r="F86" s="36">
        <v>2953.3</v>
      </c>
      <c r="G86" s="36">
        <f t="shared" si="3"/>
        <v>28.146771503454847</v>
      </c>
      <c r="H86" s="21"/>
    </row>
    <row r="87" spans="1:8" s="42" customFormat="1" ht="12.75">
      <c r="A87" s="33" t="s">
        <v>172</v>
      </c>
      <c r="B87" s="34">
        <v>200</v>
      </c>
      <c r="C87" s="34" t="s">
        <v>270</v>
      </c>
      <c r="D87" s="35" t="str">
        <f t="shared" si="2"/>
        <v>000 0113 0000000 000 213</v>
      </c>
      <c r="E87" s="36">
        <v>2069525</v>
      </c>
      <c r="F87" s="36">
        <v>874984.75</v>
      </c>
      <c r="G87" s="36">
        <f t="shared" si="3"/>
        <v>42.2794965028207</v>
      </c>
      <c r="H87" s="21"/>
    </row>
    <row r="88" spans="1:8" s="42" customFormat="1" ht="12.75">
      <c r="A88" s="33" t="s">
        <v>174</v>
      </c>
      <c r="B88" s="34">
        <v>200</v>
      </c>
      <c r="C88" s="34" t="s">
        <v>271</v>
      </c>
      <c r="D88" s="35" t="str">
        <f t="shared" si="2"/>
        <v>000 0113 0000000 000 220</v>
      </c>
      <c r="E88" s="36">
        <v>2565380.7</v>
      </c>
      <c r="F88" s="36">
        <v>787258.93</v>
      </c>
      <c r="G88" s="36">
        <f t="shared" si="3"/>
        <v>30.687801229657648</v>
      </c>
      <c r="H88" s="21"/>
    </row>
    <row r="89" spans="1:8" s="42" customFormat="1" ht="12.75">
      <c r="A89" s="33" t="s">
        <v>176</v>
      </c>
      <c r="B89" s="34">
        <v>200</v>
      </c>
      <c r="C89" s="34" t="s">
        <v>272</v>
      </c>
      <c r="D89" s="35" t="str">
        <f t="shared" si="2"/>
        <v>000 0113 0000000 000 221</v>
      </c>
      <c r="E89" s="36">
        <v>155800</v>
      </c>
      <c r="F89" s="36">
        <v>71642.38</v>
      </c>
      <c r="G89" s="36">
        <f t="shared" si="3"/>
        <v>45.98355584082157</v>
      </c>
      <c r="H89" s="21"/>
    </row>
    <row r="90" spans="1:8" s="42" customFormat="1" ht="12.75">
      <c r="A90" s="33" t="s">
        <v>180</v>
      </c>
      <c r="B90" s="34">
        <v>200</v>
      </c>
      <c r="C90" s="34" t="s">
        <v>273</v>
      </c>
      <c r="D90" s="35" t="str">
        <f t="shared" si="2"/>
        <v>000 0113 0000000 000 223</v>
      </c>
      <c r="E90" s="36">
        <v>333414.06</v>
      </c>
      <c r="F90" s="36">
        <v>253060.97</v>
      </c>
      <c r="G90" s="36">
        <f t="shared" si="3"/>
        <v>75.89990955990278</v>
      </c>
      <c r="H90" s="21"/>
    </row>
    <row r="91" spans="1:8" s="42" customFormat="1" ht="12.75">
      <c r="A91" s="33" t="s">
        <v>182</v>
      </c>
      <c r="B91" s="34">
        <v>200</v>
      </c>
      <c r="C91" s="34" t="s">
        <v>274</v>
      </c>
      <c r="D91" s="35" t="str">
        <f t="shared" si="2"/>
        <v>000 0113 0000000 000 225</v>
      </c>
      <c r="E91" s="36">
        <v>207520</v>
      </c>
      <c r="F91" s="36">
        <v>35750</v>
      </c>
      <c r="G91" s="36">
        <f t="shared" si="3"/>
        <v>17.227255204317657</v>
      </c>
      <c r="H91" s="21"/>
    </row>
    <row r="92" spans="1:8" s="42" customFormat="1" ht="12.75">
      <c r="A92" s="33" t="s">
        <v>184</v>
      </c>
      <c r="B92" s="34">
        <v>200</v>
      </c>
      <c r="C92" s="34" t="s">
        <v>275</v>
      </c>
      <c r="D92" s="35" t="str">
        <f t="shared" si="2"/>
        <v>000 0113 0000000 000 226</v>
      </c>
      <c r="E92" s="36">
        <v>1868646.64</v>
      </c>
      <c r="F92" s="36">
        <v>426805.58</v>
      </c>
      <c r="G92" s="36">
        <f t="shared" si="3"/>
        <v>22.840357875258857</v>
      </c>
      <c r="H92" s="21"/>
    </row>
    <row r="93" spans="1:8" s="42" customFormat="1" ht="12.75">
      <c r="A93" s="33" t="s">
        <v>188</v>
      </c>
      <c r="B93" s="34">
        <v>200</v>
      </c>
      <c r="C93" s="34" t="s">
        <v>276</v>
      </c>
      <c r="D93" s="35" t="str">
        <f t="shared" si="2"/>
        <v>000 0113 0000000 000 290</v>
      </c>
      <c r="E93" s="36">
        <v>10320548.73</v>
      </c>
      <c r="F93" s="36">
        <v>112400</v>
      </c>
      <c r="G93" s="36">
        <f t="shared" si="3"/>
        <v>1.0890893782931637</v>
      </c>
      <c r="H93" s="21"/>
    </row>
    <row r="94" spans="1:8" s="42" customFormat="1" ht="12.75">
      <c r="A94" s="33" t="s">
        <v>190</v>
      </c>
      <c r="B94" s="34">
        <v>200</v>
      </c>
      <c r="C94" s="34" t="s">
        <v>277</v>
      </c>
      <c r="D94" s="35" t="str">
        <f t="shared" si="2"/>
        <v>000 0113 0000000 000 300</v>
      </c>
      <c r="E94" s="36">
        <v>960009</v>
      </c>
      <c r="F94" s="36">
        <v>641116.66</v>
      </c>
      <c r="G94" s="36">
        <f t="shared" si="3"/>
        <v>66.78235933204793</v>
      </c>
      <c r="H94" s="21"/>
    </row>
    <row r="95" spans="1:8" s="42" customFormat="1" ht="12.75">
      <c r="A95" s="33" t="s">
        <v>192</v>
      </c>
      <c r="B95" s="34">
        <v>200</v>
      </c>
      <c r="C95" s="34" t="s">
        <v>278</v>
      </c>
      <c r="D95" s="35" t="str">
        <f t="shared" si="2"/>
        <v>000 0113 0000000 000 310</v>
      </c>
      <c r="E95" s="36">
        <v>650581.23</v>
      </c>
      <c r="F95" s="36">
        <v>486385.89</v>
      </c>
      <c r="G95" s="36">
        <f t="shared" si="3"/>
        <v>74.76174650781118</v>
      </c>
      <c r="H95" s="21"/>
    </row>
    <row r="96" spans="1:8" s="42" customFormat="1" ht="12.75">
      <c r="A96" s="33" t="s">
        <v>194</v>
      </c>
      <c r="B96" s="34">
        <v>200</v>
      </c>
      <c r="C96" s="34" t="s">
        <v>279</v>
      </c>
      <c r="D96" s="35" t="str">
        <f t="shared" si="2"/>
        <v>000 0113 0000000 000 340</v>
      </c>
      <c r="E96" s="36">
        <v>309427.77</v>
      </c>
      <c r="F96" s="36">
        <v>154730.77</v>
      </c>
      <c r="G96" s="36">
        <f t="shared" si="3"/>
        <v>50.005456847005036</v>
      </c>
      <c r="H96" s="21"/>
    </row>
    <row r="97" spans="1:8" s="41" customFormat="1" ht="25.5">
      <c r="A97" s="29" t="s">
        <v>280</v>
      </c>
      <c r="B97" s="30">
        <v>200</v>
      </c>
      <c r="C97" s="30" t="s">
        <v>281</v>
      </c>
      <c r="D97" s="31" t="str">
        <f aca="true" t="shared" si="4" ref="D97:D120">IF(OR(LEFT(C97,5)="000 9",LEFT(C97,5)="000 7"),"X",C97)</f>
        <v>000 0300 0000000 000 000</v>
      </c>
      <c r="E97" s="32">
        <v>203900</v>
      </c>
      <c r="F97" s="32">
        <v>126800</v>
      </c>
      <c r="G97" s="32">
        <f t="shared" si="3"/>
        <v>62.18734673859735</v>
      </c>
      <c r="H97" s="39"/>
    </row>
    <row r="98" spans="1:8" s="42" customFormat="1" ht="12.75">
      <c r="A98" s="33" t="s">
        <v>164</v>
      </c>
      <c r="B98" s="34">
        <v>200</v>
      </c>
      <c r="C98" s="34" t="s">
        <v>282</v>
      </c>
      <c r="D98" s="35" t="str">
        <f t="shared" si="4"/>
        <v>000 0300 0000000 000 200</v>
      </c>
      <c r="E98" s="36">
        <v>203900</v>
      </c>
      <c r="F98" s="36">
        <v>126800</v>
      </c>
      <c r="G98" s="36">
        <f t="shared" si="3"/>
        <v>62.18734673859735</v>
      </c>
      <c r="H98" s="21"/>
    </row>
    <row r="99" spans="1:8" s="42" customFormat="1" ht="12.75">
      <c r="A99" s="33" t="s">
        <v>174</v>
      </c>
      <c r="B99" s="34">
        <v>200</v>
      </c>
      <c r="C99" s="34" t="s">
        <v>283</v>
      </c>
      <c r="D99" s="35" t="str">
        <f t="shared" si="4"/>
        <v>000 0300 0000000 000 220</v>
      </c>
      <c r="E99" s="36">
        <v>49800</v>
      </c>
      <c r="F99" s="36">
        <v>49800</v>
      </c>
      <c r="G99" s="36">
        <f t="shared" si="3"/>
        <v>100</v>
      </c>
      <c r="H99" s="21"/>
    </row>
    <row r="100" spans="1:8" s="42" customFormat="1" ht="12.75">
      <c r="A100" s="33" t="s">
        <v>184</v>
      </c>
      <c r="B100" s="34">
        <v>200</v>
      </c>
      <c r="C100" s="34" t="s">
        <v>284</v>
      </c>
      <c r="D100" s="35" t="str">
        <f t="shared" si="4"/>
        <v>000 0300 0000000 000 226</v>
      </c>
      <c r="E100" s="36">
        <v>49800</v>
      </c>
      <c r="F100" s="36">
        <v>49800</v>
      </c>
      <c r="G100" s="36">
        <f t="shared" si="3"/>
        <v>100</v>
      </c>
      <c r="H100" s="21"/>
    </row>
    <row r="101" spans="1:8" s="42" customFormat="1" ht="12.75">
      <c r="A101" s="33" t="s">
        <v>285</v>
      </c>
      <c r="B101" s="34">
        <v>200</v>
      </c>
      <c r="C101" s="34" t="s">
        <v>286</v>
      </c>
      <c r="D101" s="35" t="str">
        <f t="shared" si="4"/>
        <v>000 0300 0000000 000 240</v>
      </c>
      <c r="E101" s="36">
        <v>154100</v>
      </c>
      <c r="F101" s="36">
        <v>77000</v>
      </c>
      <c r="G101" s="36">
        <f t="shared" si="3"/>
        <v>49.967553536664504</v>
      </c>
      <c r="H101" s="21"/>
    </row>
    <row r="102" spans="1:8" s="42" customFormat="1" ht="25.5">
      <c r="A102" s="33" t="s">
        <v>287</v>
      </c>
      <c r="B102" s="34">
        <v>200</v>
      </c>
      <c r="C102" s="34" t="s">
        <v>288</v>
      </c>
      <c r="D102" s="35" t="str">
        <f t="shared" si="4"/>
        <v>000 0300 0000000 000 241</v>
      </c>
      <c r="E102" s="36">
        <v>154100</v>
      </c>
      <c r="F102" s="36">
        <v>77000</v>
      </c>
      <c r="G102" s="36">
        <f t="shared" si="3"/>
        <v>49.967553536664504</v>
      </c>
      <c r="H102" s="21"/>
    </row>
    <row r="103" spans="1:8" s="42" customFormat="1" ht="25.5">
      <c r="A103" s="33" t="s">
        <v>289</v>
      </c>
      <c r="B103" s="34">
        <v>200</v>
      </c>
      <c r="C103" s="34" t="s">
        <v>290</v>
      </c>
      <c r="D103" s="35" t="str">
        <f t="shared" si="4"/>
        <v>000 0309 0000000 000 000</v>
      </c>
      <c r="E103" s="36">
        <v>203900</v>
      </c>
      <c r="F103" s="36">
        <v>126800</v>
      </c>
      <c r="G103" s="36">
        <f t="shared" si="3"/>
        <v>62.18734673859735</v>
      </c>
      <c r="H103" s="21"/>
    </row>
    <row r="104" spans="1:8" s="42" customFormat="1" ht="12.75">
      <c r="A104" s="33" t="s">
        <v>164</v>
      </c>
      <c r="B104" s="34">
        <v>200</v>
      </c>
      <c r="C104" s="34" t="s">
        <v>291</v>
      </c>
      <c r="D104" s="35" t="str">
        <f t="shared" si="4"/>
        <v>000 0309 0000000 000 200</v>
      </c>
      <c r="E104" s="36">
        <v>203900</v>
      </c>
      <c r="F104" s="36">
        <v>126800</v>
      </c>
      <c r="G104" s="36">
        <f t="shared" si="3"/>
        <v>62.18734673859735</v>
      </c>
      <c r="H104" s="21"/>
    </row>
    <row r="105" spans="1:8" s="42" customFormat="1" ht="12.75">
      <c r="A105" s="33" t="s">
        <v>174</v>
      </c>
      <c r="B105" s="34">
        <v>200</v>
      </c>
      <c r="C105" s="34" t="s">
        <v>292</v>
      </c>
      <c r="D105" s="35" t="str">
        <f t="shared" si="4"/>
        <v>000 0309 0000000 000 220</v>
      </c>
      <c r="E105" s="36">
        <v>49800</v>
      </c>
      <c r="F105" s="36">
        <v>49800</v>
      </c>
      <c r="G105" s="36">
        <f t="shared" si="3"/>
        <v>100</v>
      </c>
      <c r="H105" s="21"/>
    </row>
    <row r="106" spans="1:8" s="42" customFormat="1" ht="12.75">
      <c r="A106" s="33" t="s">
        <v>184</v>
      </c>
      <c r="B106" s="34">
        <v>200</v>
      </c>
      <c r="C106" s="34" t="s">
        <v>293</v>
      </c>
      <c r="D106" s="35" t="str">
        <f t="shared" si="4"/>
        <v>000 0309 0000000 000 226</v>
      </c>
      <c r="E106" s="36">
        <v>49800</v>
      </c>
      <c r="F106" s="36">
        <v>49800</v>
      </c>
      <c r="G106" s="36">
        <f t="shared" si="3"/>
        <v>100</v>
      </c>
      <c r="H106" s="21"/>
    </row>
    <row r="107" spans="1:8" s="42" customFormat="1" ht="12.75">
      <c r="A107" s="33" t="s">
        <v>285</v>
      </c>
      <c r="B107" s="34">
        <v>200</v>
      </c>
      <c r="C107" s="34" t="s">
        <v>294</v>
      </c>
      <c r="D107" s="35" t="str">
        <f t="shared" si="4"/>
        <v>000 0309 0000000 000 240</v>
      </c>
      <c r="E107" s="36">
        <v>154100</v>
      </c>
      <c r="F107" s="36">
        <v>77000</v>
      </c>
      <c r="G107" s="36">
        <f t="shared" si="3"/>
        <v>49.967553536664504</v>
      </c>
      <c r="H107" s="21"/>
    </row>
    <row r="108" spans="1:8" s="42" customFormat="1" ht="25.5">
      <c r="A108" s="33" t="s">
        <v>287</v>
      </c>
      <c r="B108" s="34">
        <v>200</v>
      </c>
      <c r="C108" s="34" t="s">
        <v>295</v>
      </c>
      <c r="D108" s="35" t="str">
        <f t="shared" si="4"/>
        <v>000 0309 0000000 000 241</v>
      </c>
      <c r="E108" s="36">
        <v>154100</v>
      </c>
      <c r="F108" s="36">
        <v>77000</v>
      </c>
      <c r="G108" s="36">
        <f t="shared" si="3"/>
        <v>49.967553536664504</v>
      </c>
      <c r="H108" s="21"/>
    </row>
    <row r="109" spans="1:8" s="41" customFormat="1" ht="12.75">
      <c r="A109" s="29" t="s">
        <v>296</v>
      </c>
      <c r="B109" s="30">
        <v>200</v>
      </c>
      <c r="C109" s="30" t="s">
        <v>297</v>
      </c>
      <c r="D109" s="31" t="str">
        <f t="shared" si="4"/>
        <v>000 0400 0000000 000 000</v>
      </c>
      <c r="E109" s="32">
        <v>45453807.01</v>
      </c>
      <c r="F109" s="32">
        <v>6884632.99</v>
      </c>
      <c r="G109" s="32">
        <f t="shared" si="3"/>
        <v>15.146438643709988</v>
      </c>
      <c r="H109" s="39"/>
    </row>
    <row r="110" spans="1:8" s="42" customFormat="1" ht="12.75">
      <c r="A110" s="33" t="s">
        <v>164</v>
      </c>
      <c r="B110" s="34">
        <v>200</v>
      </c>
      <c r="C110" s="34" t="s">
        <v>298</v>
      </c>
      <c r="D110" s="35" t="str">
        <f t="shared" si="4"/>
        <v>000 0400 0000000 000 200</v>
      </c>
      <c r="E110" s="36">
        <v>45452307.01</v>
      </c>
      <c r="F110" s="36">
        <v>6884632.99</v>
      </c>
      <c r="G110" s="36">
        <f t="shared" si="3"/>
        <v>15.146938500801085</v>
      </c>
      <c r="H110" s="21"/>
    </row>
    <row r="111" spans="1:8" s="42" customFormat="1" ht="12.75">
      <c r="A111" s="33" t="s">
        <v>174</v>
      </c>
      <c r="B111" s="34">
        <v>200</v>
      </c>
      <c r="C111" s="34" t="s">
        <v>299</v>
      </c>
      <c r="D111" s="35" t="str">
        <f t="shared" si="4"/>
        <v>000 0400 0000000 000 220</v>
      </c>
      <c r="E111" s="36">
        <v>27836282.01</v>
      </c>
      <c r="F111" s="36">
        <v>6473380.31</v>
      </c>
      <c r="G111" s="36">
        <f t="shared" si="3"/>
        <v>23.255190142399336</v>
      </c>
      <c r="H111" s="21"/>
    </row>
    <row r="112" spans="1:8" s="42" customFormat="1" ht="12.75">
      <c r="A112" s="33" t="s">
        <v>182</v>
      </c>
      <c r="B112" s="34">
        <v>200</v>
      </c>
      <c r="C112" s="34" t="s">
        <v>300</v>
      </c>
      <c r="D112" s="35" t="str">
        <f t="shared" si="4"/>
        <v>000 0400 0000000 000 225</v>
      </c>
      <c r="E112" s="36">
        <v>26326282.01</v>
      </c>
      <c r="F112" s="36">
        <v>6210880.31</v>
      </c>
      <c r="G112" s="36">
        <f t="shared" si="3"/>
        <v>23.59193868561009</v>
      </c>
      <c r="H112" s="21"/>
    </row>
    <row r="113" spans="1:8" s="42" customFormat="1" ht="12.75">
      <c r="A113" s="33" t="s">
        <v>184</v>
      </c>
      <c r="B113" s="34">
        <v>200</v>
      </c>
      <c r="C113" s="34" t="s">
        <v>301</v>
      </c>
      <c r="D113" s="35" t="str">
        <f t="shared" si="4"/>
        <v>000 0400 0000000 000 226</v>
      </c>
      <c r="E113" s="36">
        <v>1510000</v>
      </c>
      <c r="F113" s="36">
        <v>262500</v>
      </c>
      <c r="G113" s="36">
        <f t="shared" si="3"/>
        <v>17.3841059602649</v>
      </c>
      <c r="H113" s="21"/>
    </row>
    <row r="114" spans="1:8" s="42" customFormat="1" ht="12.75">
      <c r="A114" s="33" t="s">
        <v>285</v>
      </c>
      <c r="B114" s="34">
        <v>200</v>
      </c>
      <c r="C114" s="34" t="s">
        <v>302</v>
      </c>
      <c r="D114" s="35" t="str">
        <f t="shared" si="4"/>
        <v>000 0400 0000000 000 240</v>
      </c>
      <c r="E114" s="36">
        <v>4225800</v>
      </c>
      <c r="F114" s="36">
        <v>411222.68</v>
      </c>
      <c r="G114" s="36">
        <f t="shared" si="3"/>
        <v>9.731238582043636</v>
      </c>
      <c r="H114" s="21"/>
    </row>
    <row r="115" spans="1:8" s="42" customFormat="1" ht="25.5">
      <c r="A115" s="33" t="s">
        <v>303</v>
      </c>
      <c r="B115" s="34">
        <v>200</v>
      </c>
      <c r="C115" s="34" t="s">
        <v>304</v>
      </c>
      <c r="D115" s="35" t="str">
        <f t="shared" si="4"/>
        <v>000 0400 0000000 000 242</v>
      </c>
      <c r="E115" s="36">
        <v>4225800</v>
      </c>
      <c r="F115" s="36">
        <v>411222.68</v>
      </c>
      <c r="G115" s="36">
        <f t="shared" si="3"/>
        <v>9.731238582043636</v>
      </c>
      <c r="H115" s="21"/>
    </row>
    <row r="116" spans="1:8" s="42" customFormat="1" ht="12.75">
      <c r="A116" s="33" t="s">
        <v>186</v>
      </c>
      <c r="B116" s="34">
        <v>200</v>
      </c>
      <c r="C116" s="34" t="s">
        <v>305</v>
      </c>
      <c r="D116" s="35" t="str">
        <f t="shared" si="4"/>
        <v>000 0400 0000000 000 250</v>
      </c>
      <c r="E116" s="36">
        <v>13221725</v>
      </c>
      <c r="F116" s="36">
        <v>30</v>
      </c>
      <c r="G116" s="36">
        <f t="shared" si="3"/>
        <v>0.00022689928885981215</v>
      </c>
      <c r="H116" s="21"/>
    </row>
    <row r="117" spans="1:8" s="42" customFormat="1" ht="25.5">
      <c r="A117" s="33" t="s">
        <v>187</v>
      </c>
      <c r="B117" s="34">
        <v>200</v>
      </c>
      <c r="C117" s="34" t="s">
        <v>306</v>
      </c>
      <c r="D117" s="35" t="str">
        <f t="shared" si="4"/>
        <v>000 0400 0000000 000 251</v>
      </c>
      <c r="E117" s="36">
        <v>13221725</v>
      </c>
      <c r="F117" s="36">
        <v>30</v>
      </c>
      <c r="G117" s="36">
        <f t="shared" si="3"/>
        <v>0.00022689928885981215</v>
      </c>
      <c r="H117" s="21"/>
    </row>
    <row r="118" spans="1:8" s="42" customFormat="1" ht="12.75">
      <c r="A118" s="33" t="s">
        <v>188</v>
      </c>
      <c r="B118" s="34">
        <v>200</v>
      </c>
      <c r="C118" s="34" t="s">
        <v>307</v>
      </c>
      <c r="D118" s="35" t="str">
        <f t="shared" si="4"/>
        <v>000 0400 0000000 000 290</v>
      </c>
      <c r="E118" s="36">
        <v>168500</v>
      </c>
      <c r="F118" s="36"/>
      <c r="G118" s="36">
        <f t="shared" si="3"/>
        <v>0</v>
      </c>
      <c r="H118" s="21"/>
    </row>
    <row r="119" spans="1:8" s="42" customFormat="1" ht="12.75">
      <c r="A119" s="33" t="s">
        <v>190</v>
      </c>
      <c r="B119" s="34">
        <v>200</v>
      </c>
      <c r="C119" s="34" t="s">
        <v>308</v>
      </c>
      <c r="D119" s="35" t="str">
        <f t="shared" si="4"/>
        <v>000 0400 0000000 000 300</v>
      </c>
      <c r="E119" s="36">
        <v>1500</v>
      </c>
      <c r="F119" s="36"/>
      <c r="G119" s="36">
        <f t="shared" si="3"/>
        <v>0</v>
      </c>
      <c r="H119" s="21"/>
    </row>
    <row r="120" spans="1:8" s="42" customFormat="1" ht="12.75">
      <c r="A120" s="33" t="s">
        <v>194</v>
      </c>
      <c r="B120" s="34">
        <v>200</v>
      </c>
      <c r="C120" s="34" t="s">
        <v>309</v>
      </c>
      <c r="D120" s="35" t="str">
        <f t="shared" si="4"/>
        <v>000 0400 0000000 000 340</v>
      </c>
      <c r="E120" s="36">
        <v>1500</v>
      </c>
      <c r="F120" s="36"/>
      <c r="G120" s="36">
        <f t="shared" si="3"/>
        <v>0</v>
      </c>
      <c r="H120" s="21"/>
    </row>
    <row r="121" spans="1:8" s="42" customFormat="1" ht="12.75">
      <c r="A121" s="33" t="s">
        <v>310</v>
      </c>
      <c r="B121" s="34">
        <v>200</v>
      </c>
      <c r="C121" s="34" t="s">
        <v>311</v>
      </c>
      <c r="D121" s="35" t="str">
        <f aca="true" t="shared" si="5" ref="D121:D166">IF(OR(LEFT(C121,5)="000 9",LEFT(C121,5)="000 7"),"X",C121)</f>
        <v>000 0405 0000000 000 000</v>
      </c>
      <c r="E121" s="36">
        <v>4405800</v>
      </c>
      <c r="F121" s="36">
        <v>411222.68</v>
      </c>
      <c r="G121" s="36">
        <f t="shared" si="3"/>
        <v>9.333666530482546</v>
      </c>
      <c r="H121" s="21"/>
    </row>
    <row r="122" spans="1:8" s="42" customFormat="1" ht="12.75">
      <c r="A122" s="33" t="s">
        <v>164</v>
      </c>
      <c r="B122" s="34">
        <v>200</v>
      </c>
      <c r="C122" s="34" t="s">
        <v>312</v>
      </c>
      <c r="D122" s="35" t="str">
        <f t="shared" si="5"/>
        <v>000 0405 0000000 000 200</v>
      </c>
      <c r="E122" s="36">
        <v>4404300</v>
      </c>
      <c r="F122" s="36">
        <v>411222.68</v>
      </c>
      <c r="G122" s="36">
        <f t="shared" si="3"/>
        <v>9.336845355675136</v>
      </c>
      <c r="H122" s="21"/>
    </row>
    <row r="123" spans="1:8" s="42" customFormat="1" ht="12.75">
      <c r="A123" s="33" t="s">
        <v>174</v>
      </c>
      <c r="B123" s="34">
        <v>200</v>
      </c>
      <c r="C123" s="34" t="s">
        <v>313</v>
      </c>
      <c r="D123" s="35" t="str">
        <f t="shared" si="5"/>
        <v>000 0405 0000000 000 220</v>
      </c>
      <c r="E123" s="36">
        <v>10000</v>
      </c>
      <c r="F123" s="36"/>
      <c r="G123" s="36">
        <f t="shared" si="3"/>
        <v>0</v>
      </c>
      <c r="H123" s="21"/>
    </row>
    <row r="124" spans="1:8" s="42" customFormat="1" ht="12.75">
      <c r="A124" s="33" t="s">
        <v>184</v>
      </c>
      <c r="B124" s="34">
        <v>200</v>
      </c>
      <c r="C124" s="34" t="s">
        <v>314</v>
      </c>
      <c r="D124" s="35" t="str">
        <f t="shared" si="5"/>
        <v>000 0405 0000000 000 226</v>
      </c>
      <c r="E124" s="36">
        <v>10000</v>
      </c>
      <c r="F124" s="36"/>
      <c r="G124" s="36">
        <f t="shared" si="3"/>
        <v>0</v>
      </c>
      <c r="H124" s="21"/>
    </row>
    <row r="125" spans="1:8" s="42" customFormat="1" ht="12.75">
      <c r="A125" s="33" t="s">
        <v>285</v>
      </c>
      <c r="B125" s="34">
        <v>200</v>
      </c>
      <c r="C125" s="34" t="s">
        <v>315</v>
      </c>
      <c r="D125" s="35" t="str">
        <f t="shared" si="5"/>
        <v>000 0405 0000000 000 240</v>
      </c>
      <c r="E125" s="36">
        <v>4225800</v>
      </c>
      <c r="F125" s="36">
        <v>411222.68</v>
      </c>
      <c r="G125" s="36">
        <f t="shared" si="3"/>
        <v>9.731238582043636</v>
      </c>
      <c r="H125" s="21"/>
    </row>
    <row r="126" spans="1:8" s="42" customFormat="1" ht="25.5">
      <c r="A126" s="33" t="s">
        <v>303</v>
      </c>
      <c r="B126" s="34">
        <v>200</v>
      </c>
      <c r="C126" s="34" t="s">
        <v>316</v>
      </c>
      <c r="D126" s="35" t="str">
        <f t="shared" si="5"/>
        <v>000 0405 0000000 000 242</v>
      </c>
      <c r="E126" s="36">
        <v>4225800</v>
      </c>
      <c r="F126" s="36">
        <v>411222.68</v>
      </c>
      <c r="G126" s="36">
        <f t="shared" si="3"/>
        <v>9.731238582043636</v>
      </c>
      <c r="H126" s="21"/>
    </row>
    <row r="127" spans="1:8" s="42" customFormat="1" ht="12.75">
      <c r="A127" s="33" t="s">
        <v>188</v>
      </c>
      <c r="B127" s="34">
        <v>200</v>
      </c>
      <c r="C127" s="34" t="s">
        <v>317</v>
      </c>
      <c r="D127" s="35" t="str">
        <f t="shared" si="5"/>
        <v>000 0405 0000000 000 290</v>
      </c>
      <c r="E127" s="36">
        <v>168500</v>
      </c>
      <c r="F127" s="36"/>
      <c r="G127" s="36">
        <f t="shared" si="3"/>
        <v>0</v>
      </c>
      <c r="H127" s="21"/>
    </row>
    <row r="128" spans="1:8" s="42" customFormat="1" ht="12.75">
      <c r="A128" s="33" t="s">
        <v>190</v>
      </c>
      <c r="B128" s="34">
        <v>200</v>
      </c>
      <c r="C128" s="34" t="s">
        <v>318</v>
      </c>
      <c r="D128" s="35" t="str">
        <f t="shared" si="5"/>
        <v>000 0405 0000000 000 300</v>
      </c>
      <c r="E128" s="36">
        <v>1500</v>
      </c>
      <c r="F128" s="36"/>
      <c r="G128" s="36">
        <f t="shared" si="3"/>
        <v>0</v>
      </c>
      <c r="H128" s="21"/>
    </row>
    <row r="129" spans="1:8" s="42" customFormat="1" ht="12.75">
      <c r="A129" s="33" t="s">
        <v>194</v>
      </c>
      <c r="B129" s="34">
        <v>200</v>
      </c>
      <c r="C129" s="34" t="s">
        <v>319</v>
      </c>
      <c r="D129" s="35" t="str">
        <f t="shared" si="5"/>
        <v>000 0405 0000000 000 340</v>
      </c>
      <c r="E129" s="36">
        <v>1500</v>
      </c>
      <c r="F129" s="36"/>
      <c r="G129" s="36">
        <f t="shared" si="3"/>
        <v>0</v>
      </c>
      <c r="H129" s="21"/>
    </row>
    <row r="130" spans="1:8" s="42" customFormat="1" ht="12.75">
      <c r="A130" s="33" t="s">
        <v>320</v>
      </c>
      <c r="B130" s="34">
        <v>200</v>
      </c>
      <c r="C130" s="34" t="s">
        <v>321</v>
      </c>
      <c r="D130" s="35" t="str">
        <f t="shared" si="5"/>
        <v>000 0406 0000000 000 000</v>
      </c>
      <c r="E130" s="36">
        <v>30</v>
      </c>
      <c r="F130" s="36">
        <v>30</v>
      </c>
      <c r="G130" s="36">
        <f t="shared" si="3"/>
        <v>100</v>
      </c>
      <c r="H130" s="21"/>
    </row>
    <row r="131" spans="1:8" s="42" customFormat="1" ht="12.75">
      <c r="A131" s="33" t="s">
        <v>164</v>
      </c>
      <c r="B131" s="34">
        <v>200</v>
      </c>
      <c r="C131" s="34" t="s">
        <v>322</v>
      </c>
      <c r="D131" s="35" t="str">
        <f t="shared" si="5"/>
        <v>000 0406 0000000 000 200</v>
      </c>
      <c r="E131" s="36">
        <v>30</v>
      </c>
      <c r="F131" s="36">
        <v>30</v>
      </c>
      <c r="G131" s="36">
        <f t="shared" si="3"/>
        <v>100</v>
      </c>
      <c r="H131" s="21"/>
    </row>
    <row r="132" spans="1:8" s="42" customFormat="1" ht="12.75">
      <c r="A132" s="33" t="s">
        <v>186</v>
      </c>
      <c r="B132" s="34">
        <v>200</v>
      </c>
      <c r="C132" s="34" t="s">
        <v>323</v>
      </c>
      <c r="D132" s="35" t="str">
        <f t="shared" si="5"/>
        <v>000 0406 0000000 000 250</v>
      </c>
      <c r="E132" s="36">
        <v>30</v>
      </c>
      <c r="F132" s="36">
        <v>30</v>
      </c>
      <c r="G132" s="36">
        <f t="shared" si="3"/>
        <v>100</v>
      </c>
      <c r="H132" s="21"/>
    </row>
    <row r="133" spans="1:8" s="42" customFormat="1" ht="25.5">
      <c r="A133" s="33" t="s">
        <v>187</v>
      </c>
      <c r="B133" s="34">
        <v>200</v>
      </c>
      <c r="C133" s="34" t="s">
        <v>324</v>
      </c>
      <c r="D133" s="35" t="str">
        <f t="shared" si="5"/>
        <v>000 0406 0000000 000 251</v>
      </c>
      <c r="E133" s="36">
        <v>30</v>
      </c>
      <c r="F133" s="36">
        <v>30</v>
      </c>
      <c r="G133" s="36">
        <f t="shared" si="3"/>
        <v>100</v>
      </c>
      <c r="H133" s="21"/>
    </row>
    <row r="134" spans="1:8" s="42" customFormat="1" ht="12.75">
      <c r="A134" s="33" t="s">
        <v>325</v>
      </c>
      <c r="B134" s="34">
        <v>200</v>
      </c>
      <c r="C134" s="34" t="s">
        <v>326</v>
      </c>
      <c r="D134" s="35" t="str">
        <f t="shared" si="5"/>
        <v>000 0409 0000000 000 000</v>
      </c>
      <c r="E134" s="36">
        <v>41047977.01</v>
      </c>
      <c r="F134" s="36">
        <v>6473380.31</v>
      </c>
      <c r="G134" s="36">
        <f t="shared" si="3"/>
        <v>15.770278541188453</v>
      </c>
      <c r="H134" s="21"/>
    </row>
    <row r="135" spans="1:8" s="42" customFormat="1" ht="12.75">
      <c r="A135" s="33" t="s">
        <v>164</v>
      </c>
      <c r="B135" s="34">
        <v>200</v>
      </c>
      <c r="C135" s="34" t="s">
        <v>327</v>
      </c>
      <c r="D135" s="35" t="str">
        <f t="shared" si="5"/>
        <v>000 0409 0000000 000 200</v>
      </c>
      <c r="E135" s="36">
        <v>41047977.01</v>
      </c>
      <c r="F135" s="36">
        <v>6473380.31</v>
      </c>
      <c r="G135" s="36">
        <f t="shared" si="3"/>
        <v>15.770278541188453</v>
      </c>
      <c r="H135" s="21"/>
    </row>
    <row r="136" spans="1:8" s="42" customFormat="1" ht="12.75">
      <c r="A136" s="33" t="s">
        <v>174</v>
      </c>
      <c r="B136" s="34">
        <v>200</v>
      </c>
      <c r="C136" s="34" t="s">
        <v>328</v>
      </c>
      <c r="D136" s="35" t="str">
        <f t="shared" si="5"/>
        <v>000 0409 0000000 000 220</v>
      </c>
      <c r="E136" s="36">
        <v>27826282.01</v>
      </c>
      <c r="F136" s="36">
        <v>6473380.31</v>
      </c>
      <c r="G136" s="36">
        <f t="shared" si="3"/>
        <v>23.263547417774475</v>
      </c>
      <c r="H136" s="21"/>
    </row>
    <row r="137" spans="1:8" s="42" customFormat="1" ht="12.75">
      <c r="A137" s="33" t="s">
        <v>182</v>
      </c>
      <c r="B137" s="34">
        <v>200</v>
      </c>
      <c r="C137" s="34" t="s">
        <v>329</v>
      </c>
      <c r="D137" s="35" t="str">
        <f t="shared" si="5"/>
        <v>000 0409 0000000 000 225</v>
      </c>
      <c r="E137" s="36">
        <v>26326282.01</v>
      </c>
      <c r="F137" s="36">
        <v>6210880.31</v>
      </c>
      <c r="G137" s="36">
        <f aca="true" t="shared" si="6" ref="G137:G200">F137/E137*100</f>
        <v>23.59193868561009</v>
      </c>
      <c r="H137" s="21"/>
    </row>
    <row r="138" spans="1:8" s="42" customFormat="1" ht="12.75">
      <c r="A138" s="33" t="s">
        <v>184</v>
      </c>
      <c r="B138" s="34">
        <v>200</v>
      </c>
      <c r="C138" s="34" t="s">
        <v>330</v>
      </c>
      <c r="D138" s="35" t="str">
        <f t="shared" si="5"/>
        <v>000 0409 0000000 000 226</v>
      </c>
      <c r="E138" s="36">
        <v>1500000</v>
      </c>
      <c r="F138" s="36">
        <v>262500</v>
      </c>
      <c r="G138" s="36">
        <f t="shared" si="6"/>
        <v>17.5</v>
      </c>
      <c r="H138" s="21"/>
    </row>
    <row r="139" spans="1:8" s="42" customFormat="1" ht="12.75">
      <c r="A139" s="33" t="s">
        <v>186</v>
      </c>
      <c r="B139" s="34">
        <v>200</v>
      </c>
      <c r="C139" s="34" t="s">
        <v>331</v>
      </c>
      <c r="D139" s="35" t="str">
        <f t="shared" si="5"/>
        <v>000 0409 0000000 000 250</v>
      </c>
      <c r="E139" s="36">
        <v>13221695</v>
      </c>
      <c r="F139" s="36"/>
      <c r="G139" s="36">
        <f t="shared" si="6"/>
        <v>0</v>
      </c>
      <c r="H139" s="21"/>
    </row>
    <row r="140" spans="1:8" s="42" customFormat="1" ht="25.5">
      <c r="A140" s="33" t="s">
        <v>187</v>
      </c>
      <c r="B140" s="34">
        <v>200</v>
      </c>
      <c r="C140" s="34" t="s">
        <v>332</v>
      </c>
      <c r="D140" s="35" t="str">
        <f t="shared" si="5"/>
        <v>000 0409 0000000 000 251</v>
      </c>
      <c r="E140" s="36">
        <v>13221695</v>
      </c>
      <c r="F140" s="36"/>
      <c r="G140" s="36">
        <f t="shared" si="6"/>
        <v>0</v>
      </c>
      <c r="H140" s="21"/>
    </row>
    <row r="141" spans="1:8" s="41" customFormat="1" ht="12.75">
      <c r="A141" s="29" t="s">
        <v>333</v>
      </c>
      <c r="B141" s="30">
        <v>200</v>
      </c>
      <c r="C141" s="30" t="s">
        <v>334</v>
      </c>
      <c r="D141" s="31" t="str">
        <f t="shared" si="5"/>
        <v>000 0500 0000000 000 000</v>
      </c>
      <c r="E141" s="32">
        <v>39665297.57</v>
      </c>
      <c r="F141" s="32">
        <v>7513582.15</v>
      </c>
      <c r="G141" s="32">
        <f t="shared" si="6"/>
        <v>18.942457539213667</v>
      </c>
      <c r="H141" s="39"/>
    </row>
    <row r="142" spans="1:8" s="42" customFormat="1" ht="12.75">
      <c r="A142" s="33" t="s">
        <v>164</v>
      </c>
      <c r="B142" s="34">
        <v>200</v>
      </c>
      <c r="C142" s="34" t="s">
        <v>335</v>
      </c>
      <c r="D142" s="35" t="str">
        <f t="shared" si="5"/>
        <v>000 0500 0000000 000 200</v>
      </c>
      <c r="E142" s="36">
        <v>21255405.07</v>
      </c>
      <c r="F142" s="36">
        <v>3715989.28</v>
      </c>
      <c r="G142" s="36">
        <f t="shared" si="6"/>
        <v>17.48256157792433</v>
      </c>
      <c r="H142" s="21"/>
    </row>
    <row r="143" spans="1:8" s="42" customFormat="1" ht="12.75">
      <c r="A143" s="33" t="s">
        <v>174</v>
      </c>
      <c r="B143" s="34">
        <v>200</v>
      </c>
      <c r="C143" s="34" t="s">
        <v>336</v>
      </c>
      <c r="D143" s="35" t="str">
        <f t="shared" si="5"/>
        <v>000 0500 0000000 000 220</v>
      </c>
      <c r="E143" s="36">
        <v>6573498.3</v>
      </c>
      <c r="F143" s="36">
        <v>1185357.51</v>
      </c>
      <c r="G143" s="36">
        <f t="shared" si="6"/>
        <v>18.032369613604374</v>
      </c>
      <c r="H143" s="21"/>
    </row>
    <row r="144" spans="1:8" s="42" customFormat="1" ht="12.75" hidden="1">
      <c r="A144" s="33" t="s">
        <v>176</v>
      </c>
      <c r="B144" s="34">
        <v>200</v>
      </c>
      <c r="C144" s="34" t="s">
        <v>337</v>
      </c>
      <c r="D144" s="35" t="str">
        <f t="shared" si="5"/>
        <v>000 0500 0000000 000 221</v>
      </c>
      <c r="E144" s="36"/>
      <c r="F144" s="36"/>
      <c r="G144" s="36" t="e">
        <f t="shared" si="6"/>
        <v>#DIV/0!</v>
      </c>
      <c r="H144" s="21"/>
    </row>
    <row r="145" spans="1:8" s="42" customFormat="1" ht="12.75">
      <c r="A145" s="33" t="s">
        <v>178</v>
      </c>
      <c r="B145" s="34">
        <v>200</v>
      </c>
      <c r="C145" s="34" t="s">
        <v>338</v>
      </c>
      <c r="D145" s="35" t="str">
        <f t="shared" si="5"/>
        <v>000 0500 0000000 000 222</v>
      </c>
      <c r="E145" s="36">
        <v>53900</v>
      </c>
      <c r="F145" s="36">
        <v>20383.3</v>
      </c>
      <c r="G145" s="36">
        <f t="shared" si="6"/>
        <v>37.81688311688312</v>
      </c>
      <c r="H145" s="21"/>
    </row>
    <row r="146" spans="1:8" s="42" customFormat="1" ht="12.75">
      <c r="A146" s="33" t="s">
        <v>182</v>
      </c>
      <c r="B146" s="34">
        <v>200</v>
      </c>
      <c r="C146" s="34" t="s">
        <v>339</v>
      </c>
      <c r="D146" s="35" t="str">
        <f t="shared" si="5"/>
        <v>000 0500 0000000 000 225</v>
      </c>
      <c r="E146" s="36">
        <v>2324903.3</v>
      </c>
      <c r="F146" s="36">
        <v>446540.39</v>
      </c>
      <c r="G146" s="36">
        <f t="shared" si="6"/>
        <v>19.20683711877393</v>
      </c>
      <c r="H146" s="21"/>
    </row>
    <row r="147" spans="1:8" s="42" customFormat="1" ht="12.75">
      <c r="A147" s="33" t="s">
        <v>184</v>
      </c>
      <c r="B147" s="34">
        <v>200</v>
      </c>
      <c r="C147" s="34" t="s">
        <v>340</v>
      </c>
      <c r="D147" s="35" t="str">
        <f t="shared" si="5"/>
        <v>000 0500 0000000 000 226</v>
      </c>
      <c r="E147" s="36">
        <v>4194695</v>
      </c>
      <c r="F147" s="36">
        <v>718433.82</v>
      </c>
      <c r="G147" s="36">
        <f t="shared" si="6"/>
        <v>17.127200428159853</v>
      </c>
      <c r="H147" s="21"/>
    </row>
    <row r="148" spans="1:8" s="42" customFormat="1" ht="12.75">
      <c r="A148" s="33" t="s">
        <v>186</v>
      </c>
      <c r="B148" s="34">
        <v>200</v>
      </c>
      <c r="C148" s="34" t="s">
        <v>341</v>
      </c>
      <c r="D148" s="35" t="str">
        <f t="shared" si="5"/>
        <v>000 0500 0000000 000 250</v>
      </c>
      <c r="E148" s="36">
        <v>14681906.77</v>
      </c>
      <c r="F148" s="36">
        <v>2530631.77</v>
      </c>
      <c r="G148" s="36">
        <f t="shared" si="6"/>
        <v>17.236397217634696</v>
      </c>
      <c r="H148" s="21"/>
    </row>
    <row r="149" spans="1:8" s="42" customFormat="1" ht="25.5">
      <c r="A149" s="33" t="s">
        <v>187</v>
      </c>
      <c r="B149" s="34">
        <v>200</v>
      </c>
      <c r="C149" s="34" t="s">
        <v>342</v>
      </c>
      <c r="D149" s="35" t="str">
        <f t="shared" si="5"/>
        <v>000 0500 0000000 000 251</v>
      </c>
      <c r="E149" s="36">
        <v>14681906.77</v>
      </c>
      <c r="F149" s="36">
        <v>2530631.77</v>
      </c>
      <c r="G149" s="36">
        <f t="shared" si="6"/>
        <v>17.236397217634696</v>
      </c>
      <c r="H149" s="21"/>
    </row>
    <row r="150" spans="1:8" s="42" customFormat="1" ht="12.75" hidden="1">
      <c r="A150" s="33" t="s">
        <v>188</v>
      </c>
      <c r="B150" s="34">
        <v>200</v>
      </c>
      <c r="C150" s="34" t="s">
        <v>343</v>
      </c>
      <c r="D150" s="35" t="str">
        <f t="shared" si="5"/>
        <v>000 0500 0000000 000 290</v>
      </c>
      <c r="E150" s="36"/>
      <c r="F150" s="36"/>
      <c r="G150" s="36" t="e">
        <f t="shared" si="6"/>
        <v>#DIV/0!</v>
      </c>
      <c r="H150" s="21"/>
    </row>
    <row r="151" spans="1:8" s="42" customFormat="1" ht="12.75">
      <c r="A151" s="33" t="s">
        <v>190</v>
      </c>
      <c r="B151" s="34">
        <v>200</v>
      </c>
      <c r="C151" s="34" t="s">
        <v>344</v>
      </c>
      <c r="D151" s="35" t="str">
        <f t="shared" si="5"/>
        <v>000 0500 0000000 000 300</v>
      </c>
      <c r="E151" s="36">
        <v>18409892.5</v>
      </c>
      <c r="F151" s="36">
        <v>3797592.87</v>
      </c>
      <c r="G151" s="36">
        <f t="shared" si="6"/>
        <v>20.628001331349438</v>
      </c>
      <c r="H151" s="21"/>
    </row>
    <row r="152" spans="1:8" s="42" customFormat="1" ht="12.75">
      <c r="A152" s="33" t="s">
        <v>192</v>
      </c>
      <c r="B152" s="34">
        <v>200</v>
      </c>
      <c r="C152" s="34" t="s">
        <v>345</v>
      </c>
      <c r="D152" s="35" t="str">
        <f t="shared" si="5"/>
        <v>000 0500 0000000 000 310</v>
      </c>
      <c r="E152" s="36">
        <v>18409892.5</v>
      </c>
      <c r="F152" s="36">
        <v>3797592.87</v>
      </c>
      <c r="G152" s="36">
        <f t="shared" si="6"/>
        <v>20.628001331349438</v>
      </c>
      <c r="H152" s="21"/>
    </row>
    <row r="153" spans="1:8" s="42" customFormat="1" ht="12.75">
      <c r="A153" s="33" t="s">
        <v>346</v>
      </c>
      <c r="B153" s="34">
        <v>200</v>
      </c>
      <c r="C153" s="34" t="s">
        <v>347</v>
      </c>
      <c r="D153" s="35" t="str">
        <f t="shared" si="5"/>
        <v>000 0501 0000000 000 000</v>
      </c>
      <c r="E153" s="36">
        <v>20167487.07</v>
      </c>
      <c r="F153" s="36">
        <v>4549114.29</v>
      </c>
      <c r="G153" s="36">
        <f t="shared" si="6"/>
        <v>22.55667388906872</v>
      </c>
      <c r="H153" s="21"/>
    </row>
    <row r="154" spans="1:8" s="42" customFormat="1" ht="12.75">
      <c r="A154" s="33" t="s">
        <v>164</v>
      </c>
      <c r="B154" s="34">
        <v>200</v>
      </c>
      <c r="C154" s="34" t="s">
        <v>348</v>
      </c>
      <c r="D154" s="65" t="str">
        <f t="shared" si="5"/>
        <v>000 0501 0000000 000 200</v>
      </c>
      <c r="E154" s="36">
        <v>11243531.07</v>
      </c>
      <c r="F154" s="36">
        <v>2443809.33</v>
      </c>
      <c r="G154" s="36">
        <f t="shared" si="6"/>
        <v>21.735247715200202</v>
      </c>
      <c r="H154" s="21"/>
    </row>
    <row r="155" spans="1:8" s="42" customFormat="1" ht="12.75">
      <c r="A155" s="33" t="s">
        <v>174</v>
      </c>
      <c r="B155" s="34">
        <v>200</v>
      </c>
      <c r="C155" s="34" t="s">
        <v>349</v>
      </c>
      <c r="D155" s="35" t="str">
        <f t="shared" si="5"/>
        <v>000 0501 0000000 000 220</v>
      </c>
      <c r="E155" s="36">
        <v>789424.3</v>
      </c>
      <c r="F155" s="36">
        <v>28602.56</v>
      </c>
      <c r="G155" s="36">
        <f t="shared" si="6"/>
        <v>3.6232175776702085</v>
      </c>
      <c r="H155" s="21"/>
    </row>
    <row r="156" spans="1:8" s="42" customFormat="1" ht="12.75">
      <c r="A156" s="33" t="s">
        <v>182</v>
      </c>
      <c r="B156" s="34">
        <v>200</v>
      </c>
      <c r="C156" s="34" t="s">
        <v>350</v>
      </c>
      <c r="D156" s="35" t="str">
        <f t="shared" si="5"/>
        <v>000 0501 0000000 000 225</v>
      </c>
      <c r="E156" s="36">
        <v>695503.3</v>
      </c>
      <c r="F156" s="36">
        <v>28602.56</v>
      </c>
      <c r="G156" s="36">
        <f t="shared" si="6"/>
        <v>4.112498100296577</v>
      </c>
      <c r="H156" s="21"/>
    </row>
    <row r="157" spans="1:8" s="42" customFormat="1" ht="12.75">
      <c r="A157" s="33" t="s">
        <v>184</v>
      </c>
      <c r="B157" s="34">
        <v>200</v>
      </c>
      <c r="C157" s="34" t="s">
        <v>351</v>
      </c>
      <c r="D157" s="35" t="str">
        <f t="shared" si="5"/>
        <v>000 0501 0000000 000 226</v>
      </c>
      <c r="E157" s="36">
        <v>93921</v>
      </c>
      <c r="F157" s="36"/>
      <c r="G157" s="36">
        <f t="shared" si="6"/>
        <v>0</v>
      </c>
      <c r="H157" s="21"/>
    </row>
    <row r="158" spans="1:8" s="42" customFormat="1" ht="12.75">
      <c r="A158" s="33" t="s">
        <v>186</v>
      </c>
      <c r="B158" s="34">
        <v>200</v>
      </c>
      <c r="C158" s="34" t="s">
        <v>352</v>
      </c>
      <c r="D158" s="35" t="str">
        <f t="shared" si="5"/>
        <v>000 0501 0000000 000 250</v>
      </c>
      <c r="E158" s="36">
        <v>10454106.77</v>
      </c>
      <c r="F158" s="36">
        <v>2415206.77</v>
      </c>
      <c r="G158" s="36">
        <f t="shared" si="6"/>
        <v>23.10294722578197</v>
      </c>
      <c r="H158" s="21"/>
    </row>
    <row r="159" spans="1:8" s="42" customFormat="1" ht="25.5">
      <c r="A159" s="33" t="s">
        <v>187</v>
      </c>
      <c r="B159" s="34">
        <v>200</v>
      </c>
      <c r="C159" s="34" t="s">
        <v>353</v>
      </c>
      <c r="D159" s="35" t="str">
        <f t="shared" si="5"/>
        <v>000 0501 0000000 000 251</v>
      </c>
      <c r="E159" s="36">
        <v>10454106.77</v>
      </c>
      <c r="F159" s="36">
        <v>2415206.77</v>
      </c>
      <c r="G159" s="36">
        <f t="shared" si="6"/>
        <v>23.10294722578197</v>
      </c>
      <c r="H159" s="21"/>
    </row>
    <row r="160" spans="1:8" s="42" customFormat="1" ht="12.75">
      <c r="A160" s="33" t="s">
        <v>190</v>
      </c>
      <c r="B160" s="34">
        <v>200</v>
      </c>
      <c r="C160" s="34" t="s">
        <v>354</v>
      </c>
      <c r="D160" s="35" t="str">
        <f t="shared" si="5"/>
        <v>000 0501 0000000 000 300</v>
      </c>
      <c r="E160" s="36">
        <v>8923956</v>
      </c>
      <c r="F160" s="36">
        <v>2105304.96</v>
      </c>
      <c r="G160" s="36">
        <f t="shared" si="6"/>
        <v>23.591610716144274</v>
      </c>
      <c r="H160" s="21"/>
    </row>
    <row r="161" spans="1:8" s="42" customFormat="1" ht="12.75">
      <c r="A161" s="33" t="s">
        <v>192</v>
      </c>
      <c r="B161" s="34">
        <v>200</v>
      </c>
      <c r="C161" s="34" t="s">
        <v>355</v>
      </c>
      <c r="D161" s="35" t="str">
        <f t="shared" si="5"/>
        <v>000 0501 0000000 000 310</v>
      </c>
      <c r="E161" s="36">
        <v>8923956</v>
      </c>
      <c r="F161" s="36">
        <v>2105304.96</v>
      </c>
      <c r="G161" s="36">
        <f t="shared" si="6"/>
        <v>23.591610716144274</v>
      </c>
      <c r="H161" s="21"/>
    </row>
    <row r="162" spans="1:8" s="42" customFormat="1" ht="12.75">
      <c r="A162" s="33" t="s">
        <v>356</v>
      </c>
      <c r="B162" s="34">
        <v>200</v>
      </c>
      <c r="C162" s="34" t="s">
        <v>357</v>
      </c>
      <c r="D162" s="35" t="str">
        <f t="shared" si="5"/>
        <v>000 0502 0000000 000 000</v>
      </c>
      <c r="E162" s="36">
        <v>16255810.5</v>
      </c>
      <c r="F162" s="36">
        <v>1796516.88</v>
      </c>
      <c r="G162" s="36">
        <f t="shared" si="6"/>
        <v>11.051536802794299</v>
      </c>
      <c r="H162" s="21"/>
    </row>
    <row r="163" spans="1:8" s="42" customFormat="1" ht="12.75">
      <c r="A163" s="33" t="s">
        <v>164</v>
      </c>
      <c r="B163" s="34">
        <v>200</v>
      </c>
      <c r="C163" s="34" t="s">
        <v>358</v>
      </c>
      <c r="D163" s="35" t="str">
        <f t="shared" si="5"/>
        <v>000 0502 0000000 000 200</v>
      </c>
      <c r="E163" s="36">
        <v>7289874</v>
      </c>
      <c r="F163" s="36">
        <v>614228.97</v>
      </c>
      <c r="G163" s="36">
        <f t="shared" si="6"/>
        <v>8.425783079378327</v>
      </c>
      <c r="H163" s="21"/>
    </row>
    <row r="164" spans="1:8" s="42" customFormat="1" ht="12.75">
      <c r="A164" s="33" t="s">
        <v>174</v>
      </c>
      <c r="B164" s="34">
        <v>200</v>
      </c>
      <c r="C164" s="34" t="s">
        <v>359</v>
      </c>
      <c r="D164" s="35" t="str">
        <f t="shared" si="5"/>
        <v>000 0502 0000000 000 220</v>
      </c>
      <c r="E164" s="36">
        <v>3062074</v>
      </c>
      <c r="F164" s="36">
        <v>498803.97</v>
      </c>
      <c r="G164" s="36">
        <f t="shared" si="6"/>
        <v>16.289742507855788</v>
      </c>
      <c r="H164" s="21"/>
    </row>
    <row r="165" spans="1:8" s="42" customFormat="1" ht="12.75">
      <c r="A165" s="33" t="s">
        <v>182</v>
      </c>
      <c r="B165" s="34">
        <v>200</v>
      </c>
      <c r="C165" s="34" t="s">
        <v>360</v>
      </c>
      <c r="D165" s="35" t="str">
        <f t="shared" si="5"/>
        <v>000 0502 0000000 000 225</v>
      </c>
      <c r="E165" s="36">
        <v>1342900</v>
      </c>
      <c r="F165" s="36">
        <v>268017.83</v>
      </c>
      <c r="G165" s="36">
        <f t="shared" si="6"/>
        <v>19.958137612629383</v>
      </c>
      <c r="H165" s="21"/>
    </row>
    <row r="166" spans="1:8" s="42" customFormat="1" ht="12.75">
      <c r="A166" s="33" t="s">
        <v>184</v>
      </c>
      <c r="B166" s="34">
        <v>200</v>
      </c>
      <c r="C166" s="34" t="s">
        <v>361</v>
      </c>
      <c r="D166" s="35" t="str">
        <f t="shared" si="5"/>
        <v>000 0502 0000000 000 226</v>
      </c>
      <c r="E166" s="36">
        <v>1719174</v>
      </c>
      <c r="F166" s="36">
        <v>230786.14</v>
      </c>
      <c r="G166" s="36">
        <f t="shared" si="6"/>
        <v>13.424245597013451</v>
      </c>
      <c r="H166" s="21"/>
    </row>
    <row r="167" spans="1:8" s="42" customFormat="1" ht="12.75">
      <c r="A167" s="33" t="s">
        <v>186</v>
      </c>
      <c r="B167" s="34">
        <v>200</v>
      </c>
      <c r="C167" s="34" t="s">
        <v>362</v>
      </c>
      <c r="D167" s="35" t="str">
        <f aca="true" t="shared" si="7" ref="D167:D225">IF(OR(LEFT(C167,5)="000 9",LEFT(C167,5)="000 7"),"X",C167)</f>
        <v>000 0502 0000000 000 250</v>
      </c>
      <c r="E167" s="36">
        <v>4227800</v>
      </c>
      <c r="F167" s="36">
        <v>115425</v>
      </c>
      <c r="G167" s="36">
        <f t="shared" si="6"/>
        <v>2.730143336960121</v>
      </c>
      <c r="H167" s="21"/>
    </row>
    <row r="168" spans="1:8" s="42" customFormat="1" ht="25.5">
      <c r="A168" s="33" t="s">
        <v>187</v>
      </c>
      <c r="B168" s="34">
        <v>200</v>
      </c>
      <c r="C168" s="34" t="s">
        <v>363</v>
      </c>
      <c r="D168" s="35" t="str">
        <f t="shared" si="7"/>
        <v>000 0502 0000000 000 251</v>
      </c>
      <c r="E168" s="36">
        <v>4227800</v>
      </c>
      <c r="F168" s="36">
        <v>115425</v>
      </c>
      <c r="G168" s="36">
        <f t="shared" si="6"/>
        <v>2.730143336960121</v>
      </c>
      <c r="H168" s="21"/>
    </row>
    <row r="169" spans="1:8" s="42" customFormat="1" ht="12.75">
      <c r="A169" s="33" t="s">
        <v>190</v>
      </c>
      <c r="B169" s="34">
        <v>200</v>
      </c>
      <c r="C169" s="34" t="s">
        <v>364</v>
      </c>
      <c r="D169" s="35" t="str">
        <f t="shared" si="7"/>
        <v>000 0502 0000000 000 300</v>
      </c>
      <c r="E169" s="36">
        <v>8965936.5</v>
      </c>
      <c r="F169" s="36">
        <v>1182287.91</v>
      </c>
      <c r="G169" s="36">
        <f t="shared" si="6"/>
        <v>13.186440814074468</v>
      </c>
      <c r="H169" s="21"/>
    </row>
    <row r="170" spans="1:8" s="42" customFormat="1" ht="12.75">
      <c r="A170" s="33" t="s">
        <v>192</v>
      </c>
      <c r="B170" s="34">
        <v>200</v>
      </c>
      <c r="C170" s="34" t="s">
        <v>365</v>
      </c>
      <c r="D170" s="35" t="str">
        <f t="shared" si="7"/>
        <v>000 0502 0000000 000 310</v>
      </c>
      <c r="E170" s="36">
        <v>8965936.5</v>
      </c>
      <c r="F170" s="36">
        <v>1182287.91</v>
      </c>
      <c r="G170" s="36">
        <f t="shared" si="6"/>
        <v>13.186440814074468</v>
      </c>
      <c r="H170" s="21"/>
    </row>
    <row r="171" spans="1:8" s="42" customFormat="1" ht="12.75">
      <c r="A171" s="33" t="s">
        <v>366</v>
      </c>
      <c r="B171" s="34">
        <v>200</v>
      </c>
      <c r="C171" s="34" t="s">
        <v>367</v>
      </c>
      <c r="D171" s="35" t="str">
        <f t="shared" si="7"/>
        <v>000 0503 0000000 000 000</v>
      </c>
      <c r="E171" s="36">
        <v>3242000</v>
      </c>
      <c r="F171" s="36">
        <v>1167950.98</v>
      </c>
      <c r="G171" s="36">
        <f t="shared" si="6"/>
        <v>36.02563170882171</v>
      </c>
      <c r="H171" s="21"/>
    </row>
    <row r="172" spans="1:8" s="42" customFormat="1" ht="12.75">
      <c r="A172" s="33" t="s">
        <v>164</v>
      </c>
      <c r="B172" s="34">
        <v>200</v>
      </c>
      <c r="C172" s="34" t="s">
        <v>368</v>
      </c>
      <c r="D172" s="35" t="str">
        <f t="shared" si="7"/>
        <v>000 0503 0000000 000 200</v>
      </c>
      <c r="E172" s="36">
        <v>2722000</v>
      </c>
      <c r="F172" s="36">
        <v>657950.98</v>
      </c>
      <c r="G172" s="36">
        <f t="shared" si="6"/>
        <v>24.1716010286554</v>
      </c>
      <c r="H172" s="21"/>
    </row>
    <row r="173" spans="1:8" s="42" customFormat="1" ht="12.75">
      <c r="A173" s="33" t="s">
        <v>174</v>
      </c>
      <c r="B173" s="34">
        <v>200</v>
      </c>
      <c r="C173" s="34" t="s">
        <v>369</v>
      </c>
      <c r="D173" s="35" t="str">
        <f t="shared" si="7"/>
        <v>000 0503 0000000 000 220</v>
      </c>
      <c r="E173" s="36">
        <v>2722000</v>
      </c>
      <c r="F173" s="36">
        <v>657950.98</v>
      </c>
      <c r="G173" s="36">
        <f t="shared" si="6"/>
        <v>24.1716010286554</v>
      </c>
      <c r="H173" s="21"/>
    </row>
    <row r="174" spans="1:8" s="42" customFormat="1" ht="12.75">
      <c r="A174" s="33" t="s">
        <v>178</v>
      </c>
      <c r="B174" s="34">
        <v>200</v>
      </c>
      <c r="C174" s="34" t="s">
        <v>370</v>
      </c>
      <c r="D174" s="35" t="str">
        <f t="shared" si="7"/>
        <v>000 0503 0000000 000 222</v>
      </c>
      <c r="E174" s="36">
        <v>53900</v>
      </c>
      <c r="F174" s="36">
        <v>20383.3</v>
      </c>
      <c r="G174" s="36">
        <f t="shared" si="6"/>
        <v>37.81688311688312</v>
      </c>
      <c r="H174" s="21"/>
    </row>
    <row r="175" spans="1:8" s="42" customFormat="1" ht="12.75">
      <c r="A175" s="33" t="s">
        <v>182</v>
      </c>
      <c r="B175" s="34">
        <v>200</v>
      </c>
      <c r="C175" s="34" t="s">
        <v>371</v>
      </c>
      <c r="D175" s="35" t="str">
        <f t="shared" si="7"/>
        <v>000 0503 0000000 000 225</v>
      </c>
      <c r="E175" s="36">
        <v>286500</v>
      </c>
      <c r="F175" s="36">
        <v>149920</v>
      </c>
      <c r="G175" s="36">
        <f t="shared" si="6"/>
        <v>52.32809773123909</v>
      </c>
      <c r="H175" s="21"/>
    </row>
    <row r="176" spans="1:8" s="42" customFormat="1" ht="12.75">
      <c r="A176" s="33" t="s">
        <v>184</v>
      </c>
      <c r="B176" s="34">
        <v>200</v>
      </c>
      <c r="C176" s="34" t="s">
        <v>372</v>
      </c>
      <c r="D176" s="35" t="str">
        <f t="shared" si="7"/>
        <v>000 0503 0000000 000 226</v>
      </c>
      <c r="E176" s="36">
        <v>2381600</v>
      </c>
      <c r="F176" s="36">
        <v>487647.68</v>
      </c>
      <c r="G176" s="36">
        <f t="shared" si="6"/>
        <v>20.475633187772928</v>
      </c>
      <c r="H176" s="21"/>
    </row>
    <row r="177" spans="1:8" s="42" customFormat="1" ht="12.75">
      <c r="A177" s="33" t="s">
        <v>190</v>
      </c>
      <c r="B177" s="34">
        <v>200</v>
      </c>
      <c r="C177" s="34" t="s">
        <v>373</v>
      </c>
      <c r="D177" s="35" t="str">
        <f t="shared" si="7"/>
        <v>000 0503 0000000 000 300</v>
      </c>
      <c r="E177" s="36">
        <v>520000</v>
      </c>
      <c r="F177" s="36">
        <v>510000</v>
      </c>
      <c r="G177" s="36">
        <f t="shared" si="6"/>
        <v>98.07692307692307</v>
      </c>
      <c r="H177" s="21"/>
    </row>
    <row r="178" spans="1:8" s="42" customFormat="1" ht="12.75">
      <c r="A178" s="33" t="s">
        <v>192</v>
      </c>
      <c r="B178" s="34">
        <v>200</v>
      </c>
      <c r="C178" s="34" t="s">
        <v>374</v>
      </c>
      <c r="D178" s="35" t="str">
        <f t="shared" si="7"/>
        <v>000 0503 0000000 000 310</v>
      </c>
      <c r="E178" s="36">
        <v>520000</v>
      </c>
      <c r="F178" s="36">
        <v>510000</v>
      </c>
      <c r="G178" s="36">
        <f t="shared" si="6"/>
        <v>98.07692307692307</v>
      </c>
      <c r="H178" s="21"/>
    </row>
    <row r="179" spans="1:8" s="41" customFormat="1" ht="12.75">
      <c r="A179" s="29" t="s">
        <v>375</v>
      </c>
      <c r="B179" s="30">
        <v>200</v>
      </c>
      <c r="C179" s="30" t="s">
        <v>376</v>
      </c>
      <c r="D179" s="31" t="str">
        <f t="shared" si="7"/>
        <v>000 0600 0000000 000 000</v>
      </c>
      <c r="E179" s="32">
        <v>75000</v>
      </c>
      <c r="F179" s="32"/>
      <c r="G179" s="32">
        <f t="shared" si="6"/>
        <v>0</v>
      </c>
      <c r="H179" s="39"/>
    </row>
    <row r="180" spans="1:8" s="42" customFormat="1" ht="12.75">
      <c r="A180" s="33" t="s">
        <v>190</v>
      </c>
      <c r="B180" s="34">
        <v>200</v>
      </c>
      <c r="C180" s="34" t="s">
        <v>377</v>
      </c>
      <c r="D180" s="35" t="str">
        <f t="shared" si="7"/>
        <v>000 0600 0000000 000 300</v>
      </c>
      <c r="E180" s="36">
        <v>75000</v>
      </c>
      <c r="F180" s="36"/>
      <c r="G180" s="36">
        <f t="shared" si="6"/>
        <v>0</v>
      </c>
      <c r="H180" s="21"/>
    </row>
    <row r="181" spans="1:8" s="42" customFormat="1" ht="12.75">
      <c r="A181" s="33" t="s">
        <v>194</v>
      </c>
      <c r="B181" s="34">
        <v>200</v>
      </c>
      <c r="C181" s="34" t="s">
        <v>378</v>
      </c>
      <c r="D181" s="35" t="str">
        <f t="shared" si="7"/>
        <v>000 0600 0000000 000 340</v>
      </c>
      <c r="E181" s="36">
        <v>75000</v>
      </c>
      <c r="F181" s="36"/>
      <c r="G181" s="36">
        <f t="shared" si="6"/>
        <v>0</v>
      </c>
      <c r="H181" s="21"/>
    </row>
    <row r="182" spans="1:8" s="42" customFormat="1" ht="12.75">
      <c r="A182" s="33" t="s">
        <v>379</v>
      </c>
      <c r="B182" s="34">
        <v>200</v>
      </c>
      <c r="C182" s="34" t="s">
        <v>380</v>
      </c>
      <c r="D182" s="35" t="str">
        <f t="shared" si="7"/>
        <v>000 0605 0000000 000 000</v>
      </c>
      <c r="E182" s="36">
        <v>75000</v>
      </c>
      <c r="F182" s="36"/>
      <c r="G182" s="36">
        <f t="shared" si="6"/>
        <v>0</v>
      </c>
      <c r="H182" s="21"/>
    </row>
    <row r="183" spans="1:8" s="42" customFormat="1" ht="12.75">
      <c r="A183" s="33" t="s">
        <v>190</v>
      </c>
      <c r="B183" s="34">
        <v>200</v>
      </c>
      <c r="C183" s="34" t="s">
        <v>381</v>
      </c>
      <c r="D183" s="35" t="str">
        <f t="shared" si="7"/>
        <v>000 0605 0000000 000 300</v>
      </c>
      <c r="E183" s="36">
        <v>75000</v>
      </c>
      <c r="F183" s="36"/>
      <c r="G183" s="36">
        <f t="shared" si="6"/>
        <v>0</v>
      </c>
      <c r="H183" s="21"/>
    </row>
    <row r="184" spans="1:8" s="42" customFormat="1" ht="12.75">
      <c r="A184" s="33" t="s">
        <v>194</v>
      </c>
      <c r="B184" s="34">
        <v>200</v>
      </c>
      <c r="C184" s="34" t="s">
        <v>382</v>
      </c>
      <c r="D184" s="35" t="str">
        <f t="shared" si="7"/>
        <v>000 0605 0000000 000 340</v>
      </c>
      <c r="E184" s="36">
        <v>75000</v>
      </c>
      <c r="F184" s="36"/>
      <c r="G184" s="36">
        <f t="shared" si="6"/>
        <v>0</v>
      </c>
      <c r="H184" s="21"/>
    </row>
    <row r="185" spans="1:8" s="41" customFormat="1" ht="12.75">
      <c r="A185" s="29" t="s">
        <v>383</v>
      </c>
      <c r="B185" s="30">
        <v>200</v>
      </c>
      <c r="C185" s="30" t="s">
        <v>384</v>
      </c>
      <c r="D185" s="31" t="str">
        <f t="shared" si="7"/>
        <v>000 0700 0000000 000 000</v>
      </c>
      <c r="E185" s="32">
        <v>541199176.83</v>
      </c>
      <c r="F185" s="32">
        <v>262235389.55</v>
      </c>
      <c r="G185" s="32">
        <f t="shared" si="6"/>
        <v>48.45450635864005</v>
      </c>
      <c r="H185" s="39"/>
    </row>
    <row r="186" spans="1:8" s="42" customFormat="1" ht="12.75">
      <c r="A186" s="33" t="s">
        <v>164</v>
      </c>
      <c r="B186" s="34">
        <v>200</v>
      </c>
      <c r="C186" s="34" t="s">
        <v>385</v>
      </c>
      <c r="D186" s="35" t="str">
        <f t="shared" si="7"/>
        <v>000 0700 0000000 000 200</v>
      </c>
      <c r="E186" s="36">
        <v>539268927.03</v>
      </c>
      <c r="F186" s="36">
        <v>262204249.55</v>
      </c>
      <c r="G186" s="36">
        <f t="shared" si="6"/>
        <v>48.62216908993411</v>
      </c>
      <c r="H186" s="21"/>
    </row>
    <row r="187" spans="1:8" s="42" customFormat="1" ht="12.75">
      <c r="A187" s="33" t="s">
        <v>166</v>
      </c>
      <c r="B187" s="34">
        <v>200</v>
      </c>
      <c r="C187" s="34" t="s">
        <v>386</v>
      </c>
      <c r="D187" s="35" t="str">
        <f t="shared" si="7"/>
        <v>000 0700 0000000 000 210</v>
      </c>
      <c r="E187" s="36">
        <v>4001632</v>
      </c>
      <c r="F187" s="36">
        <v>1871110.81</v>
      </c>
      <c r="G187" s="36">
        <f t="shared" si="6"/>
        <v>46.75869270337702</v>
      </c>
      <c r="H187" s="21"/>
    </row>
    <row r="188" spans="1:8" s="42" customFormat="1" ht="12.75">
      <c r="A188" s="33" t="s">
        <v>168</v>
      </c>
      <c r="B188" s="34">
        <v>200</v>
      </c>
      <c r="C188" s="34" t="s">
        <v>387</v>
      </c>
      <c r="D188" s="35" t="str">
        <f t="shared" si="7"/>
        <v>000 0700 0000000 000 211</v>
      </c>
      <c r="E188" s="36">
        <v>3072772</v>
      </c>
      <c r="F188" s="36">
        <v>1441155.24</v>
      </c>
      <c r="G188" s="36">
        <f t="shared" si="6"/>
        <v>46.90081919517621</v>
      </c>
      <c r="H188" s="21"/>
    </row>
    <row r="189" spans="1:8" s="42" customFormat="1" ht="12.75">
      <c r="A189" s="33" t="s">
        <v>170</v>
      </c>
      <c r="B189" s="34">
        <v>200</v>
      </c>
      <c r="C189" s="34" t="s">
        <v>388</v>
      </c>
      <c r="D189" s="35" t="str">
        <f t="shared" si="7"/>
        <v>000 0700 0000000 000 212</v>
      </c>
      <c r="E189" s="36">
        <v>900</v>
      </c>
      <c r="F189" s="36"/>
      <c r="G189" s="36">
        <f t="shared" si="6"/>
        <v>0</v>
      </c>
      <c r="H189" s="21"/>
    </row>
    <row r="190" spans="1:8" s="42" customFormat="1" ht="12.75">
      <c r="A190" s="33" t="s">
        <v>172</v>
      </c>
      <c r="B190" s="34">
        <v>200</v>
      </c>
      <c r="C190" s="34" t="s">
        <v>389</v>
      </c>
      <c r="D190" s="35" t="str">
        <f t="shared" si="7"/>
        <v>000 0700 0000000 000 213</v>
      </c>
      <c r="E190" s="36">
        <v>927960</v>
      </c>
      <c r="F190" s="36">
        <v>429955.57</v>
      </c>
      <c r="G190" s="36">
        <f t="shared" si="6"/>
        <v>46.33341631104789</v>
      </c>
      <c r="H190" s="21"/>
    </row>
    <row r="191" spans="1:8" s="42" customFormat="1" ht="12.75">
      <c r="A191" s="33" t="s">
        <v>174</v>
      </c>
      <c r="B191" s="34">
        <v>200</v>
      </c>
      <c r="C191" s="34" t="s">
        <v>390</v>
      </c>
      <c r="D191" s="35" t="str">
        <f t="shared" si="7"/>
        <v>000 0700 0000000 000 220</v>
      </c>
      <c r="E191" s="36">
        <v>42217451.33</v>
      </c>
      <c r="F191" s="36">
        <v>12075299.39</v>
      </c>
      <c r="G191" s="36">
        <f t="shared" si="6"/>
        <v>28.60262524047541</v>
      </c>
      <c r="H191" s="21"/>
    </row>
    <row r="192" spans="1:8" s="42" customFormat="1" ht="12.75">
      <c r="A192" s="33" t="s">
        <v>176</v>
      </c>
      <c r="B192" s="34">
        <v>200</v>
      </c>
      <c r="C192" s="34" t="s">
        <v>391</v>
      </c>
      <c r="D192" s="35" t="str">
        <f t="shared" si="7"/>
        <v>000 0700 0000000 000 221</v>
      </c>
      <c r="E192" s="36">
        <v>74500</v>
      </c>
      <c r="F192" s="36">
        <v>27405.34</v>
      </c>
      <c r="G192" s="36">
        <f t="shared" si="6"/>
        <v>36.785691275167785</v>
      </c>
      <c r="H192" s="21"/>
    </row>
    <row r="193" spans="1:8" s="42" customFormat="1" ht="12.75">
      <c r="A193" s="33" t="s">
        <v>178</v>
      </c>
      <c r="B193" s="34">
        <v>200</v>
      </c>
      <c r="C193" s="34" t="s">
        <v>392</v>
      </c>
      <c r="D193" s="35" t="str">
        <f t="shared" si="7"/>
        <v>000 0700 0000000 000 222</v>
      </c>
      <c r="E193" s="36">
        <v>586910</v>
      </c>
      <c r="F193" s="36">
        <v>286710</v>
      </c>
      <c r="G193" s="36">
        <f t="shared" si="6"/>
        <v>48.85076076400129</v>
      </c>
      <c r="H193" s="21"/>
    </row>
    <row r="194" spans="1:8" s="42" customFormat="1" ht="12.75">
      <c r="A194" s="33" t="s">
        <v>182</v>
      </c>
      <c r="B194" s="34">
        <v>200</v>
      </c>
      <c r="C194" s="34" t="s">
        <v>393</v>
      </c>
      <c r="D194" s="35" t="str">
        <f t="shared" si="7"/>
        <v>000 0700 0000000 000 225</v>
      </c>
      <c r="E194" s="36">
        <v>36500749.73</v>
      </c>
      <c r="F194" s="36">
        <v>8861230.65</v>
      </c>
      <c r="G194" s="36">
        <f t="shared" si="6"/>
        <v>24.27684558686461</v>
      </c>
      <c r="H194" s="21"/>
    </row>
    <row r="195" spans="1:8" s="42" customFormat="1" ht="12.75">
      <c r="A195" s="33" t="s">
        <v>184</v>
      </c>
      <c r="B195" s="34">
        <v>200</v>
      </c>
      <c r="C195" s="34" t="s">
        <v>394</v>
      </c>
      <c r="D195" s="35" t="str">
        <f t="shared" si="7"/>
        <v>000 0700 0000000 000 226</v>
      </c>
      <c r="E195" s="36">
        <v>5055291.6</v>
      </c>
      <c r="F195" s="36">
        <v>2899953.4</v>
      </c>
      <c r="G195" s="36">
        <f t="shared" si="6"/>
        <v>57.36471067267416</v>
      </c>
      <c r="H195" s="21"/>
    </row>
    <row r="196" spans="1:8" s="42" customFormat="1" ht="12.75">
      <c r="A196" s="33" t="s">
        <v>285</v>
      </c>
      <c r="B196" s="34">
        <v>200</v>
      </c>
      <c r="C196" s="34" t="s">
        <v>395</v>
      </c>
      <c r="D196" s="35" t="str">
        <f t="shared" si="7"/>
        <v>000 0700 0000000 000 240</v>
      </c>
      <c r="E196" s="36">
        <v>492694797.7</v>
      </c>
      <c r="F196" s="36">
        <v>248160502.35</v>
      </c>
      <c r="G196" s="36">
        <f t="shared" si="6"/>
        <v>50.367997289288205</v>
      </c>
      <c r="H196" s="21"/>
    </row>
    <row r="197" spans="1:8" s="42" customFormat="1" ht="25.5">
      <c r="A197" s="33" t="s">
        <v>287</v>
      </c>
      <c r="B197" s="34">
        <v>200</v>
      </c>
      <c r="C197" s="34" t="s">
        <v>396</v>
      </c>
      <c r="D197" s="35" t="str">
        <f t="shared" si="7"/>
        <v>000 0700 0000000 000 241</v>
      </c>
      <c r="E197" s="36">
        <v>492094797.7</v>
      </c>
      <c r="F197" s="36">
        <v>248160502.35</v>
      </c>
      <c r="G197" s="36">
        <f t="shared" si="6"/>
        <v>50.42940984336279</v>
      </c>
      <c r="H197" s="21"/>
    </row>
    <row r="198" spans="1:8" s="42" customFormat="1" ht="25.5">
      <c r="A198" s="33" t="s">
        <v>303</v>
      </c>
      <c r="B198" s="34">
        <v>200</v>
      </c>
      <c r="C198" s="34" t="s">
        <v>397</v>
      </c>
      <c r="D198" s="35" t="str">
        <f t="shared" si="7"/>
        <v>000 0700 0000000 000 242</v>
      </c>
      <c r="E198" s="36">
        <v>600000</v>
      </c>
      <c r="F198" s="36"/>
      <c r="G198" s="36">
        <f t="shared" si="6"/>
        <v>0</v>
      </c>
      <c r="H198" s="21"/>
    </row>
    <row r="199" spans="1:8" s="42" customFormat="1" ht="12.75">
      <c r="A199" s="33" t="s">
        <v>398</v>
      </c>
      <c r="B199" s="34">
        <v>200</v>
      </c>
      <c r="C199" s="34" t="s">
        <v>399</v>
      </c>
      <c r="D199" s="35" t="str">
        <f t="shared" si="7"/>
        <v>000 0700 0000000 000 260</v>
      </c>
      <c r="E199" s="36">
        <v>238846</v>
      </c>
      <c r="F199" s="36"/>
      <c r="G199" s="36">
        <f t="shared" si="6"/>
        <v>0</v>
      </c>
      <c r="H199" s="21"/>
    </row>
    <row r="200" spans="1:8" s="42" customFormat="1" ht="12.75">
      <c r="A200" s="33" t="s">
        <v>400</v>
      </c>
      <c r="B200" s="34">
        <v>200</v>
      </c>
      <c r="C200" s="34" t="s">
        <v>401</v>
      </c>
      <c r="D200" s="35" t="str">
        <f t="shared" si="7"/>
        <v>000 0700 0000000 000 262</v>
      </c>
      <c r="E200" s="36">
        <v>238846</v>
      </c>
      <c r="F200" s="36"/>
      <c r="G200" s="36">
        <f t="shared" si="6"/>
        <v>0</v>
      </c>
      <c r="H200" s="21"/>
    </row>
    <row r="201" spans="1:8" s="42" customFormat="1" ht="12.75">
      <c r="A201" s="33" t="s">
        <v>188</v>
      </c>
      <c r="B201" s="34">
        <v>200</v>
      </c>
      <c r="C201" s="34" t="s">
        <v>402</v>
      </c>
      <c r="D201" s="35" t="str">
        <f t="shared" si="7"/>
        <v>000 0700 0000000 000 290</v>
      </c>
      <c r="E201" s="36">
        <v>116200</v>
      </c>
      <c r="F201" s="36">
        <v>97337</v>
      </c>
      <c r="G201" s="36">
        <f aca="true" t="shared" si="8" ref="G201:G264">F201/E201*100</f>
        <v>83.76678141135973</v>
      </c>
      <c r="H201" s="21"/>
    </row>
    <row r="202" spans="1:8" s="42" customFormat="1" ht="12.75">
      <c r="A202" s="33" t="s">
        <v>190</v>
      </c>
      <c r="B202" s="34">
        <v>200</v>
      </c>
      <c r="C202" s="34" t="s">
        <v>403</v>
      </c>
      <c r="D202" s="35" t="str">
        <f t="shared" si="7"/>
        <v>000 0700 0000000 000 300</v>
      </c>
      <c r="E202" s="36">
        <v>1930249.8</v>
      </c>
      <c r="F202" s="36">
        <v>31140</v>
      </c>
      <c r="G202" s="36">
        <f t="shared" si="8"/>
        <v>1.6132626979160933</v>
      </c>
      <c r="H202" s="21"/>
    </row>
    <row r="203" spans="1:8" s="42" customFormat="1" ht="12.75">
      <c r="A203" s="33" t="s">
        <v>192</v>
      </c>
      <c r="B203" s="34">
        <v>200</v>
      </c>
      <c r="C203" s="34" t="s">
        <v>404</v>
      </c>
      <c r="D203" s="35" t="str">
        <f t="shared" si="7"/>
        <v>000 0700 0000000 000 310</v>
      </c>
      <c r="E203" s="36">
        <v>1879214.8</v>
      </c>
      <c r="F203" s="36"/>
      <c r="G203" s="36">
        <f t="shared" si="8"/>
        <v>0</v>
      </c>
      <c r="H203" s="21"/>
    </row>
    <row r="204" spans="1:8" s="42" customFormat="1" ht="12.75">
      <c r="A204" s="33" t="s">
        <v>194</v>
      </c>
      <c r="B204" s="34">
        <v>200</v>
      </c>
      <c r="C204" s="34" t="s">
        <v>405</v>
      </c>
      <c r="D204" s="35" t="str">
        <f t="shared" si="7"/>
        <v>000 0700 0000000 000 340</v>
      </c>
      <c r="E204" s="36">
        <v>51035</v>
      </c>
      <c r="F204" s="36">
        <v>31140</v>
      </c>
      <c r="G204" s="36">
        <f t="shared" si="8"/>
        <v>61.016949152542374</v>
      </c>
      <c r="H204" s="21"/>
    </row>
    <row r="205" spans="1:8" s="42" customFormat="1" ht="12.75">
      <c r="A205" s="33" t="s">
        <v>406</v>
      </c>
      <c r="B205" s="34">
        <v>200</v>
      </c>
      <c r="C205" s="34" t="s">
        <v>407</v>
      </c>
      <c r="D205" s="35" t="str">
        <f t="shared" si="7"/>
        <v>000 0701 0000000 000 000</v>
      </c>
      <c r="E205" s="36">
        <v>168553769.3</v>
      </c>
      <c r="F205" s="36">
        <v>70837489.3</v>
      </c>
      <c r="G205" s="36">
        <f t="shared" si="8"/>
        <v>42.02664205860627</v>
      </c>
      <c r="H205" s="21"/>
    </row>
    <row r="206" spans="1:8" s="42" customFormat="1" ht="12.75">
      <c r="A206" s="33" t="s">
        <v>164</v>
      </c>
      <c r="B206" s="34">
        <v>200</v>
      </c>
      <c r="C206" s="34" t="s">
        <v>408</v>
      </c>
      <c r="D206" s="35" t="str">
        <f t="shared" si="7"/>
        <v>000 0701 0000000 000 200</v>
      </c>
      <c r="E206" s="36">
        <v>168553769.3</v>
      </c>
      <c r="F206" s="36">
        <v>70837489.3</v>
      </c>
      <c r="G206" s="36">
        <f t="shared" si="8"/>
        <v>42.02664205860627</v>
      </c>
      <c r="H206" s="21"/>
    </row>
    <row r="207" spans="1:8" s="42" customFormat="1" ht="12.75">
      <c r="A207" s="33" t="s">
        <v>174</v>
      </c>
      <c r="B207" s="34">
        <v>200</v>
      </c>
      <c r="C207" s="34" t="s">
        <v>409</v>
      </c>
      <c r="D207" s="35" t="str">
        <f t="shared" si="7"/>
        <v>000 0701 0000000 000 220</v>
      </c>
      <c r="E207" s="36">
        <v>37832369.3</v>
      </c>
      <c r="F207" s="36">
        <v>9037289.3</v>
      </c>
      <c r="G207" s="36">
        <f t="shared" si="8"/>
        <v>23.887716966222367</v>
      </c>
      <c r="H207" s="21"/>
    </row>
    <row r="208" spans="1:8" s="42" customFormat="1" ht="12.75">
      <c r="A208" s="33" t="s">
        <v>182</v>
      </c>
      <c r="B208" s="34">
        <v>200</v>
      </c>
      <c r="C208" s="34" t="s">
        <v>410</v>
      </c>
      <c r="D208" s="35" t="str">
        <f t="shared" si="7"/>
        <v>000 0701 0000000 000 225</v>
      </c>
      <c r="E208" s="36">
        <v>36472640</v>
      </c>
      <c r="F208" s="36">
        <v>8855660</v>
      </c>
      <c r="G208" s="36">
        <f t="shared" si="8"/>
        <v>24.280282425401616</v>
      </c>
      <c r="H208" s="21"/>
    </row>
    <row r="209" spans="1:8" s="42" customFormat="1" ht="12.75">
      <c r="A209" s="33" t="s">
        <v>184</v>
      </c>
      <c r="B209" s="34">
        <v>200</v>
      </c>
      <c r="C209" s="34" t="s">
        <v>411</v>
      </c>
      <c r="D209" s="35" t="str">
        <f t="shared" si="7"/>
        <v>000 0701 0000000 000 226</v>
      </c>
      <c r="E209" s="36">
        <v>1359729.3</v>
      </c>
      <c r="F209" s="36">
        <v>181629.3</v>
      </c>
      <c r="G209" s="36">
        <f t="shared" si="8"/>
        <v>13.357754370667749</v>
      </c>
      <c r="H209" s="21"/>
    </row>
    <row r="210" spans="1:8" s="42" customFormat="1" ht="12.75">
      <c r="A210" s="33" t="s">
        <v>285</v>
      </c>
      <c r="B210" s="34">
        <v>200</v>
      </c>
      <c r="C210" s="34" t="s">
        <v>412</v>
      </c>
      <c r="D210" s="35" t="str">
        <f t="shared" si="7"/>
        <v>000 0701 0000000 000 240</v>
      </c>
      <c r="E210" s="36">
        <v>130721400</v>
      </c>
      <c r="F210" s="36">
        <v>61800200</v>
      </c>
      <c r="G210" s="36">
        <f t="shared" si="8"/>
        <v>47.2762684610171</v>
      </c>
      <c r="H210" s="21"/>
    </row>
    <row r="211" spans="1:8" s="42" customFormat="1" ht="25.5">
      <c r="A211" s="33" t="s">
        <v>287</v>
      </c>
      <c r="B211" s="34">
        <v>200</v>
      </c>
      <c r="C211" s="34" t="s">
        <v>413</v>
      </c>
      <c r="D211" s="35" t="str">
        <f t="shared" si="7"/>
        <v>000 0701 0000000 000 241</v>
      </c>
      <c r="E211" s="36">
        <v>130721400</v>
      </c>
      <c r="F211" s="36">
        <v>61800200</v>
      </c>
      <c r="G211" s="36">
        <f t="shared" si="8"/>
        <v>47.2762684610171</v>
      </c>
      <c r="H211" s="21"/>
    </row>
    <row r="212" spans="1:8" s="42" customFormat="1" ht="12.75">
      <c r="A212" s="33" t="s">
        <v>414</v>
      </c>
      <c r="B212" s="34">
        <v>200</v>
      </c>
      <c r="C212" s="34" t="s">
        <v>415</v>
      </c>
      <c r="D212" s="35" t="str">
        <f t="shared" si="7"/>
        <v>000 0702 0000000 000 000</v>
      </c>
      <c r="E212" s="36">
        <v>333508860.73</v>
      </c>
      <c r="F212" s="36">
        <v>170299214.2</v>
      </c>
      <c r="G212" s="36">
        <f t="shared" si="8"/>
        <v>51.06287545921299</v>
      </c>
      <c r="H212" s="21"/>
    </row>
    <row r="213" spans="1:8" s="42" customFormat="1" ht="12.75">
      <c r="A213" s="33" t="s">
        <v>164</v>
      </c>
      <c r="B213" s="34">
        <v>200</v>
      </c>
      <c r="C213" s="34" t="s">
        <v>416</v>
      </c>
      <c r="D213" s="35" t="str">
        <f t="shared" si="7"/>
        <v>000 0702 0000000 000 200</v>
      </c>
      <c r="E213" s="36">
        <v>333502675.73</v>
      </c>
      <c r="F213" s="36">
        <v>170293654.2</v>
      </c>
      <c r="G213" s="36">
        <f t="shared" si="8"/>
        <v>51.06215529672925</v>
      </c>
      <c r="H213" s="21"/>
    </row>
    <row r="214" spans="1:8" s="42" customFormat="1" ht="12.75">
      <c r="A214" s="33" t="s">
        <v>166</v>
      </c>
      <c r="B214" s="34">
        <v>200</v>
      </c>
      <c r="C214" s="34" t="s">
        <v>417</v>
      </c>
      <c r="D214" s="35" t="str">
        <f t="shared" si="7"/>
        <v>000 0702 0000000 000 210</v>
      </c>
      <c r="E214" s="36"/>
      <c r="F214" s="36">
        <v>-16784.91</v>
      </c>
      <c r="G214" s="36"/>
      <c r="H214" s="21"/>
    </row>
    <row r="215" spans="1:8" s="42" customFormat="1" ht="12.75">
      <c r="A215" s="33" t="s">
        <v>168</v>
      </c>
      <c r="B215" s="34">
        <v>200</v>
      </c>
      <c r="C215" s="34" t="s">
        <v>418</v>
      </c>
      <c r="D215" s="35" t="str">
        <f t="shared" si="7"/>
        <v>000 0702 0000000 000 211</v>
      </c>
      <c r="E215" s="36"/>
      <c r="F215" s="36">
        <v>-16784.91</v>
      </c>
      <c r="G215" s="36"/>
      <c r="H215" s="21"/>
    </row>
    <row r="216" spans="1:8" s="42" customFormat="1" ht="12.75">
      <c r="A216" s="33" t="s">
        <v>174</v>
      </c>
      <c r="B216" s="34">
        <v>200</v>
      </c>
      <c r="C216" s="34" t="s">
        <v>419</v>
      </c>
      <c r="D216" s="35" t="str">
        <f t="shared" si="7"/>
        <v>000 0702 0000000 000 220</v>
      </c>
      <c r="E216" s="36">
        <v>553538.73</v>
      </c>
      <c r="F216" s="36">
        <v>178512.2</v>
      </c>
      <c r="G216" s="36">
        <f t="shared" si="8"/>
        <v>32.24927007365863</v>
      </c>
      <c r="H216" s="21"/>
    </row>
    <row r="217" spans="1:8" s="42" customFormat="1" ht="12.75">
      <c r="A217" s="33" t="s">
        <v>182</v>
      </c>
      <c r="B217" s="34">
        <v>200</v>
      </c>
      <c r="C217" s="34" t="s">
        <v>420</v>
      </c>
      <c r="D217" s="35" t="str">
        <f t="shared" si="7"/>
        <v>000 0702 0000000 000 225</v>
      </c>
      <c r="E217" s="36">
        <v>525.73</v>
      </c>
      <c r="F217" s="36"/>
      <c r="G217" s="36">
        <f t="shared" si="8"/>
        <v>0</v>
      </c>
      <c r="H217" s="21"/>
    </row>
    <row r="218" spans="1:8" s="42" customFormat="1" ht="12.75">
      <c r="A218" s="33" t="s">
        <v>184</v>
      </c>
      <c r="B218" s="34">
        <v>200</v>
      </c>
      <c r="C218" s="34" t="s">
        <v>421</v>
      </c>
      <c r="D218" s="35" t="str">
        <f t="shared" si="7"/>
        <v>000 0702 0000000 000 226</v>
      </c>
      <c r="E218" s="36">
        <v>553013</v>
      </c>
      <c r="F218" s="36">
        <v>178512.2</v>
      </c>
      <c r="G218" s="36">
        <f t="shared" si="8"/>
        <v>32.27992831994908</v>
      </c>
      <c r="H218" s="21"/>
    </row>
    <row r="219" spans="1:8" s="42" customFormat="1" ht="12.75">
      <c r="A219" s="33" t="s">
        <v>285</v>
      </c>
      <c r="B219" s="34">
        <v>200</v>
      </c>
      <c r="C219" s="34" t="s">
        <v>422</v>
      </c>
      <c r="D219" s="35" t="str">
        <f t="shared" si="7"/>
        <v>000 0702 0000000 000 240</v>
      </c>
      <c r="E219" s="36">
        <v>332949137</v>
      </c>
      <c r="F219" s="36">
        <v>170131926.91</v>
      </c>
      <c r="G219" s="36">
        <f t="shared" si="8"/>
        <v>51.09847361160153</v>
      </c>
      <c r="H219" s="21"/>
    </row>
    <row r="220" spans="1:8" s="42" customFormat="1" ht="25.5">
      <c r="A220" s="33" t="s">
        <v>287</v>
      </c>
      <c r="B220" s="34">
        <v>200</v>
      </c>
      <c r="C220" s="34" t="s">
        <v>423</v>
      </c>
      <c r="D220" s="35" t="str">
        <f t="shared" si="7"/>
        <v>000 0702 0000000 000 241</v>
      </c>
      <c r="E220" s="36">
        <v>332949137</v>
      </c>
      <c r="F220" s="36">
        <v>170131926.91</v>
      </c>
      <c r="G220" s="36">
        <f t="shared" si="8"/>
        <v>51.09847361160153</v>
      </c>
      <c r="H220" s="21"/>
    </row>
    <row r="221" spans="1:8" s="42" customFormat="1" ht="12.75">
      <c r="A221" s="33" t="s">
        <v>190</v>
      </c>
      <c r="B221" s="34">
        <v>200</v>
      </c>
      <c r="C221" s="34" t="s">
        <v>424</v>
      </c>
      <c r="D221" s="35" t="str">
        <f t="shared" si="7"/>
        <v>000 0702 0000000 000 300</v>
      </c>
      <c r="E221" s="36">
        <v>6185</v>
      </c>
      <c r="F221" s="36">
        <v>5560</v>
      </c>
      <c r="G221" s="36">
        <f t="shared" si="8"/>
        <v>89.8949070331447</v>
      </c>
      <c r="H221" s="21"/>
    </row>
    <row r="222" spans="1:8" s="42" customFormat="1" ht="12.75">
      <c r="A222" s="33" t="s">
        <v>194</v>
      </c>
      <c r="B222" s="34">
        <v>200</v>
      </c>
      <c r="C222" s="34" t="s">
        <v>425</v>
      </c>
      <c r="D222" s="35" t="str">
        <f t="shared" si="7"/>
        <v>000 0702 0000000 000 340</v>
      </c>
      <c r="E222" s="36">
        <v>6185</v>
      </c>
      <c r="F222" s="36">
        <v>5560</v>
      </c>
      <c r="G222" s="36">
        <f t="shared" si="8"/>
        <v>89.8949070331447</v>
      </c>
      <c r="H222" s="21"/>
    </row>
    <row r="223" spans="1:8" s="42" customFormat="1" ht="12.75">
      <c r="A223" s="33" t="s">
        <v>426</v>
      </c>
      <c r="B223" s="34">
        <v>200</v>
      </c>
      <c r="C223" s="34" t="s">
        <v>427</v>
      </c>
      <c r="D223" s="35" t="str">
        <f t="shared" si="7"/>
        <v>000 0707 0000000 000 000</v>
      </c>
      <c r="E223" s="36">
        <v>8703262</v>
      </c>
      <c r="F223" s="36">
        <v>5948798.97</v>
      </c>
      <c r="G223" s="36">
        <f t="shared" si="8"/>
        <v>68.35137181898006</v>
      </c>
      <c r="H223" s="21"/>
    </row>
    <row r="224" spans="1:8" s="42" customFormat="1" ht="12.75">
      <c r="A224" s="33" t="s">
        <v>164</v>
      </c>
      <c r="B224" s="34">
        <v>200</v>
      </c>
      <c r="C224" s="34" t="s">
        <v>428</v>
      </c>
      <c r="D224" s="35" t="str">
        <f t="shared" si="7"/>
        <v>000 0707 0000000 000 200</v>
      </c>
      <c r="E224" s="36">
        <v>8700412</v>
      </c>
      <c r="F224" s="36">
        <v>5945948.97</v>
      </c>
      <c r="G224" s="36">
        <f t="shared" si="8"/>
        <v>68.34100465587146</v>
      </c>
      <c r="H224" s="21"/>
    </row>
    <row r="225" spans="1:8" s="42" customFormat="1" ht="12.75">
      <c r="A225" s="33" t="s">
        <v>174</v>
      </c>
      <c r="B225" s="34">
        <v>200</v>
      </c>
      <c r="C225" s="34" t="s">
        <v>429</v>
      </c>
      <c r="D225" s="35" t="str">
        <f t="shared" si="7"/>
        <v>000 0707 0000000 000 220</v>
      </c>
      <c r="E225" s="36">
        <v>2775605.3</v>
      </c>
      <c r="F225" s="36">
        <v>2363967.87</v>
      </c>
      <c r="G225" s="36">
        <f t="shared" si="8"/>
        <v>85.16945366835841</v>
      </c>
      <c r="H225" s="21"/>
    </row>
    <row r="226" spans="1:8" s="42" customFormat="1" ht="12.75">
      <c r="A226" s="33" t="s">
        <v>178</v>
      </c>
      <c r="B226" s="34">
        <v>200</v>
      </c>
      <c r="C226" s="34" t="s">
        <v>430</v>
      </c>
      <c r="D226" s="35" t="str">
        <f aca="true" t="shared" si="9" ref="D226:D279">IF(OR(LEFT(C226,5)="000 9",LEFT(C226,5)="000 7"),"X",C226)</f>
        <v>000 0707 0000000 000 222</v>
      </c>
      <c r="E226" s="36">
        <v>6500</v>
      </c>
      <c r="F226" s="36"/>
      <c r="G226" s="36">
        <f t="shared" si="8"/>
        <v>0</v>
      </c>
      <c r="H226" s="21"/>
    </row>
    <row r="227" spans="1:8" s="42" customFormat="1" ht="12.75">
      <c r="A227" s="33" t="s">
        <v>182</v>
      </c>
      <c r="B227" s="34">
        <v>200</v>
      </c>
      <c r="C227" s="34" t="s">
        <v>431</v>
      </c>
      <c r="D227" s="35" t="str">
        <f t="shared" si="9"/>
        <v>000 0707 0000000 000 225</v>
      </c>
      <c r="E227" s="36">
        <v>16884</v>
      </c>
      <c r="F227" s="36">
        <v>475.65</v>
      </c>
      <c r="G227" s="36">
        <f t="shared" si="8"/>
        <v>2.8171641791044775</v>
      </c>
      <c r="H227" s="21"/>
    </row>
    <row r="228" spans="1:8" s="42" customFormat="1" ht="12.75">
      <c r="A228" s="33" t="s">
        <v>184</v>
      </c>
      <c r="B228" s="34">
        <v>200</v>
      </c>
      <c r="C228" s="34" t="s">
        <v>432</v>
      </c>
      <c r="D228" s="35" t="str">
        <f t="shared" si="9"/>
        <v>000 0707 0000000 000 226</v>
      </c>
      <c r="E228" s="36">
        <v>2752221.3</v>
      </c>
      <c r="F228" s="36">
        <v>2363492.22</v>
      </c>
      <c r="G228" s="36">
        <f t="shared" si="8"/>
        <v>85.8758058445373</v>
      </c>
      <c r="H228" s="21"/>
    </row>
    <row r="229" spans="1:8" s="42" customFormat="1" ht="12.75">
      <c r="A229" s="33" t="s">
        <v>285</v>
      </c>
      <c r="B229" s="34">
        <v>200</v>
      </c>
      <c r="C229" s="34" t="s">
        <v>433</v>
      </c>
      <c r="D229" s="35" t="str">
        <f t="shared" si="9"/>
        <v>000 0707 0000000 000 240</v>
      </c>
      <c r="E229" s="36">
        <v>5685960.7</v>
      </c>
      <c r="F229" s="36">
        <v>3581981.1</v>
      </c>
      <c r="G229" s="36">
        <f t="shared" si="8"/>
        <v>62.9969373513257</v>
      </c>
      <c r="H229" s="21"/>
    </row>
    <row r="230" spans="1:8" s="42" customFormat="1" ht="25.5">
      <c r="A230" s="33" t="s">
        <v>287</v>
      </c>
      <c r="B230" s="34">
        <v>200</v>
      </c>
      <c r="C230" s="34" t="s">
        <v>434</v>
      </c>
      <c r="D230" s="35" t="str">
        <f t="shared" si="9"/>
        <v>000 0707 0000000 000 241</v>
      </c>
      <c r="E230" s="36">
        <v>5085960.7</v>
      </c>
      <c r="F230" s="36">
        <v>3581981.1</v>
      </c>
      <c r="G230" s="36">
        <f t="shared" si="8"/>
        <v>70.42880020681245</v>
      </c>
      <c r="H230" s="21"/>
    </row>
    <row r="231" spans="1:8" s="42" customFormat="1" ht="25.5">
      <c r="A231" s="33" t="s">
        <v>303</v>
      </c>
      <c r="B231" s="34">
        <v>200</v>
      </c>
      <c r="C231" s="34" t="s">
        <v>435</v>
      </c>
      <c r="D231" s="65" t="str">
        <f t="shared" si="9"/>
        <v>000 0707 0000000 000 242</v>
      </c>
      <c r="E231" s="36">
        <v>600000</v>
      </c>
      <c r="F231" s="36"/>
      <c r="G231" s="36">
        <f t="shared" si="8"/>
        <v>0</v>
      </c>
      <c r="H231" s="21"/>
    </row>
    <row r="232" spans="1:8" s="42" customFormat="1" ht="12.75">
      <c r="A232" s="33" t="s">
        <v>398</v>
      </c>
      <c r="B232" s="34">
        <v>200</v>
      </c>
      <c r="C232" s="34" t="s">
        <v>436</v>
      </c>
      <c r="D232" s="35" t="str">
        <f t="shared" si="9"/>
        <v>000 0707 0000000 000 260</v>
      </c>
      <c r="E232" s="36">
        <v>238846</v>
      </c>
      <c r="F232" s="36"/>
      <c r="G232" s="36">
        <f t="shared" si="8"/>
        <v>0</v>
      </c>
      <c r="H232" s="21"/>
    </row>
    <row r="233" spans="1:8" s="42" customFormat="1" ht="12.75">
      <c r="A233" s="33" t="s">
        <v>400</v>
      </c>
      <c r="B233" s="34">
        <v>200</v>
      </c>
      <c r="C233" s="34" t="s">
        <v>437</v>
      </c>
      <c r="D233" s="35" t="str">
        <f t="shared" si="9"/>
        <v>000 0707 0000000 000 262</v>
      </c>
      <c r="E233" s="36">
        <v>238846</v>
      </c>
      <c r="F233" s="36"/>
      <c r="G233" s="36">
        <f t="shared" si="8"/>
        <v>0</v>
      </c>
      <c r="H233" s="21"/>
    </row>
    <row r="234" spans="1:8" s="42" customFormat="1" ht="12.75">
      <c r="A234" s="33" t="s">
        <v>190</v>
      </c>
      <c r="B234" s="34">
        <v>200</v>
      </c>
      <c r="C234" s="34" t="s">
        <v>438</v>
      </c>
      <c r="D234" s="35" t="str">
        <f t="shared" si="9"/>
        <v>000 0707 0000000 000 300</v>
      </c>
      <c r="E234" s="36">
        <v>2850</v>
      </c>
      <c r="F234" s="36">
        <v>2850</v>
      </c>
      <c r="G234" s="36">
        <f t="shared" si="8"/>
        <v>100</v>
      </c>
      <c r="H234" s="21"/>
    </row>
    <row r="235" spans="1:8" s="42" customFormat="1" ht="12.75">
      <c r="A235" s="33" t="s">
        <v>194</v>
      </c>
      <c r="B235" s="34">
        <v>200</v>
      </c>
      <c r="C235" s="34" t="s">
        <v>439</v>
      </c>
      <c r="D235" s="35" t="str">
        <f t="shared" si="9"/>
        <v>000 0707 0000000 000 340</v>
      </c>
      <c r="E235" s="36">
        <v>2850</v>
      </c>
      <c r="F235" s="36">
        <v>2850</v>
      </c>
      <c r="G235" s="36">
        <f t="shared" si="8"/>
        <v>100</v>
      </c>
      <c r="H235" s="21"/>
    </row>
    <row r="236" spans="1:8" s="42" customFormat="1" ht="12.75">
      <c r="A236" s="33" t="s">
        <v>440</v>
      </c>
      <c r="B236" s="34">
        <v>200</v>
      </c>
      <c r="C236" s="34" t="s">
        <v>441</v>
      </c>
      <c r="D236" s="35" t="str">
        <f t="shared" si="9"/>
        <v>000 0709 0000000 000 000</v>
      </c>
      <c r="E236" s="36">
        <v>30433284.8</v>
      </c>
      <c r="F236" s="36">
        <v>15149887.08</v>
      </c>
      <c r="G236" s="36">
        <f t="shared" si="8"/>
        <v>49.78065029641493</v>
      </c>
      <c r="H236" s="21"/>
    </row>
    <row r="237" spans="1:8" s="42" customFormat="1" ht="12.75">
      <c r="A237" s="33" t="s">
        <v>164</v>
      </c>
      <c r="B237" s="34">
        <v>200</v>
      </c>
      <c r="C237" s="34" t="s">
        <v>442</v>
      </c>
      <c r="D237" s="35" t="str">
        <f t="shared" si="9"/>
        <v>000 0709 0000000 000 200</v>
      </c>
      <c r="E237" s="36">
        <v>28512070</v>
      </c>
      <c r="F237" s="36">
        <v>15127157.08</v>
      </c>
      <c r="G237" s="36">
        <f t="shared" si="8"/>
        <v>53.055274766090285</v>
      </c>
      <c r="H237" s="21"/>
    </row>
    <row r="238" spans="1:8" s="42" customFormat="1" ht="12.75">
      <c r="A238" s="33" t="s">
        <v>166</v>
      </c>
      <c r="B238" s="34">
        <v>200</v>
      </c>
      <c r="C238" s="34" t="s">
        <v>443</v>
      </c>
      <c r="D238" s="35" t="str">
        <f t="shared" si="9"/>
        <v>000 0709 0000000 000 210</v>
      </c>
      <c r="E238" s="36">
        <v>4001632</v>
      </c>
      <c r="F238" s="36">
        <v>1887895.72</v>
      </c>
      <c r="G238" s="36">
        <f t="shared" si="8"/>
        <v>47.178144317118615</v>
      </c>
      <c r="H238" s="21"/>
    </row>
    <row r="239" spans="1:8" s="42" customFormat="1" ht="12.75">
      <c r="A239" s="33" t="s">
        <v>168</v>
      </c>
      <c r="B239" s="34">
        <v>200</v>
      </c>
      <c r="C239" s="34" t="s">
        <v>444</v>
      </c>
      <c r="D239" s="35" t="str">
        <f t="shared" si="9"/>
        <v>000 0709 0000000 000 211</v>
      </c>
      <c r="E239" s="36">
        <v>3072772</v>
      </c>
      <c r="F239" s="36">
        <v>1457940.15</v>
      </c>
      <c r="G239" s="36">
        <f t="shared" si="8"/>
        <v>47.447065711351186</v>
      </c>
      <c r="H239" s="21"/>
    </row>
    <row r="240" spans="1:8" s="42" customFormat="1" ht="12.75">
      <c r="A240" s="33" t="s">
        <v>170</v>
      </c>
      <c r="B240" s="34">
        <v>200</v>
      </c>
      <c r="C240" s="34" t="s">
        <v>445</v>
      </c>
      <c r="D240" s="35" t="str">
        <f t="shared" si="9"/>
        <v>000 0709 0000000 000 212</v>
      </c>
      <c r="E240" s="36">
        <v>900</v>
      </c>
      <c r="F240" s="36"/>
      <c r="G240" s="36">
        <f t="shared" si="8"/>
        <v>0</v>
      </c>
      <c r="H240" s="21"/>
    </row>
    <row r="241" spans="1:8" s="42" customFormat="1" ht="12.75">
      <c r="A241" s="33" t="s">
        <v>172</v>
      </c>
      <c r="B241" s="34">
        <v>200</v>
      </c>
      <c r="C241" s="34" t="s">
        <v>446</v>
      </c>
      <c r="D241" s="35" t="str">
        <f t="shared" si="9"/>
        <v>000 0709 0000000 000 213</v>
      </c>
      <c r="E241" s="36">
        <v>927960</v>
      </c>
      <c r="F241" s="36">
        <v>429955.57</v>
      </c>
      <c r="G241" s="36">
        <f t="shared" si="8"/>
        <v>46.33341631104789</v>
      </c>
      <c r="H241" s="21"/>
    </row>
    <row r="242" spans="1:8" s="42" customFormat="1" ht="12.75">
      <c r="A242" s="33" t="s">
        <v>174</v>
      </c>
      <c r="B242" s="34">
        <v>200</v>
      </c>
      <c r="C242" s="34" t="s">
        <v>447</v>
      </c>
      <c r="D242" s="35" t="str">
        <f t="shared" si="9"/>
        <v>000 0709 0000000 000 220</v>
      </c>
      <c r="E242" s="36">
        <v>1055938</v>
      </c>
      <c r="F242" s="36">
        <v>495530.02</v>
      </c>
      <c r="G242" s="36">
        <f t="shared" si="8"/>
        <v>46.92794652716353</v>
      </c>
      <c r="H242" s="21"/>
    </row>
    <row r="243" spans="1:8" s="42" customFormat="1" ht="12.75">
      <c r="A243" s="33" t="s">
        <v>176</v>
      </c>
      <c r="B243" s="34">
        <v>200</v>
      </c>
      <c r="C243" s="34" t="s">
        <v>448</v>
      </c>
      <c r="D243" s="35" t="str">
        <f t="shared" si="9"/>
        <v>000 0709 0000000 000 221</v>
      </c>
      <c r="E243" s="36">
        <v>74500</v>
      </c>
      <c r="F243" s="36">
        <v>27405.34</v>
      </c>
      <c r="G243" s="36">
        <f t="shared" si="8"/>
        <v>36.785691275167785</v>
      </c>
      <c r="H243" s="21"/>
    </row>
    <row r="244" spans="1:8" s="42" customFormat="1" ht="12.75">
      <c r="A244" s="33" t="s">
        <v>178</v>
      </c>
      <c r="B244" s="34">
        <v>200</v>
      </c>
      <c r="C244" s="34" t="s">
        <v>449</v>
      </c>
      <c r="D244" s="35" t="str">
        <f t="shared" si="9"/>
        <v>000 0709 0000000 000 222</v>
      </c>
      <c r="E244" s="36">
        <v>580410</v>
      </c>
      <c r="F244" s="36">
        <v>286710</v>
      </c>
      <c r="G244" s="36">
        <f t="shared" si="8"/>
        <v>49.39783945831395</v>
      </c>
      <c r="H244" s="21"/>
    </row>
    <row r="245" spans="1:8" s="42" customFormat="1" ht="12.75">
      <c r="A245" s="33" t="s">
        <v>182</v>
      </c>
      <c r="B245" s="34">
        <v>200</v>
      </c>
      <c r="C245" s="34" t="s">
        <v>450</v>
      </c>
      <c r="D245" s="35" t="str">
        <f t="shared" si="9"/>
        <v>000 0709 0000000 000 225</v>
      </c>
      <c r="E245" s="36">
        <v>10700</v>
      </c>
      <c r="F245" s="36">
        <v>5095</v>
      </c>
      <c r="G245" s="36">
        <f t="shared" si="8"/>
        <v>47.61682242990654</v>
      </c>
      <c r="H245" s="21"/>
    </row>
    <row r="246" spans="1:8" s="42" customFormat="1" ht="12.75">
      <c r="A246" s="33" t="s">
        <v>184</v>
      </c>
      <c r="B246" s="34">
        <v>200</v>
      </c>
      <c r="C246" s="34" t="s">
        <v>451</v>
      </c>
      <c r="D246" s="35" t="str">
        <f t="shared" si="9"/>
        <v>000 0709 0000000 000 226</v>
      </c>
      <c r="E246" s="36">
        <v>390328</v>
      </c>
      <c r="F246" s="36">
        <v>176319.68</v>
      </c>
      <c r="G246" s="36">
        <f t="shared" si="8"/>
        <v>45.17218339447849</v>
      </c>
      <c r="H246" s="21"/>
    </row>
    <row r="247" spans="1:8" s="42" customFormat="1" ht="12.75">
      <c r="A247" s="33" t="s">
        <v>285</v>
      </c>
      <c r="B247" s="34">
        <v>200</v>
      </c>
      <c r="C247" s="34" t="s">
        <v>452</v>
      </c>
      <c r="D247" s="35" t="str">
        <f t="shared" si="9"/>
        <v>000 0709 0000000 000 240</v>
      </c>
      <c r="E247" s="36">
        <v>23338300</v>
      </c>
      <c r="F247" s="36">
        <v>12646394.34</v>
      </c>
      <c r="G247" s="36">
        <f t="shared" si="8"/>
        <v>54.18729873212702</v>
      </c>
      <c r="H247" s="21"/>
    </row>
    <row r="248" spans="1:8" s="42" customFormat="1" ht="25.5">
      <c r="A248" s="33" t="s">
        <v>287</v>
      </c>
      <c r="B248" s="34">
        <v>200</v>
      </c>
      <c r="C248" s="34" t="s">
        <v>453</v>
      </c>
      <c r="D248" s="35" t="str">
        <f t="shared" si="9"/>
        <v>000 0709 0000000 000 241</v>
      </c>
      <c r="E248" s="36">
        <v>23338300</v>
      </c>
      <c r="F248" s="36">
        <v>12646394.34</v>
      </c>
      <c r="G248" s="36">
        <f t="shared" si="8"/>
        <v>54.18729873212702</v>
      </c>
      <c r="H248" s="21"/>
    </row>
    <row r="249" spans="1:8" s="42" customFormat="1" ht="12.75">
      <c r="A249" s="33" t="s">
        <v>188</v>
      </c>
      <c r="B249" s="34">
        <v>200</v>
      </c>
      <c r="C249" s="34" t="s">
        <v>454</v>
      </c>
      <c r="D249" s="35" t="str">
        <f t="shared" si="9"/>
        <v>000 0709 0000000 000 290</v>
      </c>
      <c r="E249" s="36">
        <v>116200</v>
      </c>
      <c r="F249" s="36">
        <v>97337</v>
      </c>
      <c r="G249" s="36">
        <f t="shared" si="8"/>
        <v>83.76678141135973</v>
      </c>
      <c r="H249" s="21"/>
    </row>
    <row r="250" spans="1:8" s="42" customFormat="1" ht="12.75">
      <c r="A250" s="33" t="s">
        <v>190</v>
      </c>
      <c r="B250" s="34">
        <v>200</v>
      </c>
      <c r="C250" s="34" t="s">
        <v>455</v>
      </c>
      <c r="D250" s="35" t="str">
        <f t="shared" si="9"/>
        <v>000 0709 0000000 000 300</v>
      </c>
      <c r="E250" s="36">
        <v>1921214.8</v>
      </c>
      <c r="F250" s="36">
        <v>22730</v>
      </c>
      <c r="G250" s="36">
        <f t="shared" si="8"/>
        <v>1.1831056058906062</v>
      </c>
      <c r="H250" s="21"/>
    </row>
    <row r="251" spans="1:8" s="42" customFormat="1" ht="12.75">
      <c r="A251" s="33" t="s">
        <v>192</v>
      </c>
      <c r="B251" s="34">
        <v>200</v>
      </c>
      <c r="C251" s="34" t="s">
        <v>456</v>
      </c>
      <c r="D251" s="35" t="str">
        <f t="shared" si="9"/>
        <v>000 0709 0000000 000 310</v>
      </c>
      <c r="E251" s="36">
        <v>1879214.8</v>
      </c>
      <c r="F251" s="36"/>
      <c r="G251" s="36">
        <f t="shared" si="8"/>
        <v>0</v>
      </c>
      <c r="H251" s="21"/>
    </row>
    <row r="252" spans="1:8" s="42" customFormat="1" ht="12.75">
      <c r="A252" s="33" t="s">
        <v>194</v>
      </c>
      <c r="B252" s="34">
        <v>200</v>
      </c>
      <c r="C252" s="34" t="s">
        <v>457</v>
      </c>
      <c r="D252" s="35" t="str">
        <f t="shared" si="9"/>
        <v>000 0709 0000000 000 340</v>
      </c>
      <c r="E252" s="36">
        <v>42000</v>
      </c>
      <c r="F252" s="36">
        <v>22730</v>
      </c>
      <c r="G252" s="36">
        <f t="shared" si="8"/>
        <v>54.11904761904762</v>
      </c>
      <c r="H252" s="21"/>
    </row>
    <row r="253" spans="1:8" s="41" customFormat="1" ht="12.75">
      <c r="A253" s="29" t="s">
        <v>458</v>
      </c>
      <c r="B253" s="30">
        <v>200</v>
      </c>
      <c r="C253" s="30" t="s">
        <v>459</v>
      </c>
      <c r="D253" s="31" t="str">
        <f t="shared" si="9"/>
        <v>000 0800 0000000 000 000</v>
      </c>
      <c r="E253" s="32">
        <v>33612743.56</v>
      </c>
      <c r="F253" s="32">
        <v>12340761</v>
      </c>
      <c r="G253" s="32">
        <f t="shared" si="8"/>
        <v>36.714530540987475</v>
      </c>
      <c r="H253" s="39"/>
    </row>
    <row r="254" spans="1:8" s="42" customFormat="1" ht="12.75">
      <c r="A254" s="33" t="s">
        <v>164</v>
      </c>
      <c r="B254" s="34">
        <v>200</v>
      </c>
      <c r="C254" s="34" t="s">
        <v>460</v>
      </c>
      <c r="D254" s="35" t="str">
        <f t="shared" si="9"/>
        <v>000 0800 0000000 000 200</v>
      </c>
      <c r="E254" s="36">
        <v>24929626.25</v>
      </c>
      <c r="F254" s="36">
        <v>12339010</v>
      </c>
      <c r="G254" s="36">
        <f t="shared" si="8"/>
        <v>49.495366983289614</v>
      </c>
      <c r="H254" s="21"/>
    </row>
    <row r="255" spans="1:8" s="42" customFormat="1" ht="12.75">
      <c r="A255" s="33" t="s">
        <v>174</v>
      </c>
      <c r="B255" s="34">
        <v>200</v>
      </c>
      <c r="C255" s="34" t="s">
        <v>461</v>
      </c>
      <c r="D255" s="35" t="str">
        <f t="shared" si="9"/>
        <v>000 0800 0000000 000 220</v>
      </c>
      <c r="E255" s="36">
        <v>35.25</v>
      </c>
      <c r="F255" s="36"/>
      <c r="G255" s="36">
        <f t="shared" si="8"/>
        <v>0</v>
      </c>
      <c r="H255" s="21"/>
    </row>
    <row r="256" spans="1:8" s="42" customFormat="1" ht="12.75">
      <c r="A256" s="33" t="s">
        <v>182</v>
      </c>
      <c r="B256" s="34">
        <v>200</v>
      </c>
      <c r="C256" s="34" t="s">
        <v>462</v>
      </c>
      <c r="D256" s="35" t="str">
        <f t="shared" si="9"/>
        <v>000 0800 0000000 000 225</v>
      </c>
      <c r="E256" s="36">
        <v>35.25</v>
      </c>
      <c r="F256" s="36"/>
      <c r="G256" s="36">
        <f t="shared" si="8"/>
        <v>0</v>
      </c>
      <c r="H256" s="21"/>
    </row>
    <row r="257" spans="1:8" s="42" customFormat="1" ht="12.75">
      <c r="A257" s="33" t="s">
        <v>285</v>
      </c>
      <c r="B257" s="34">
        <v>200</v>
      </c>
      <c r="C257" s="34" t="s">
        <v>463</v>
      </c>
      <c r="D257" s="35" t="str">
        <f t="shared" si="9"/>
        <v>000 0800 0000000 000 240</v>
      </c>
      <c r="E257" s="36">
        <v>23688291</v>
      </c>
      <c r="F257" s="36">
        <v>11816588</v>
      </c>
      <c r="G257" s="36">
        <f t="shared" si="8"/>
        <v>49.88366615388168</v>
      </c>
      <c r="H257" s="21"/>
    </row>
    <row r="258" spans="1:8" s="42" customFormat="1" ht="25.5">
      <c r="A258" s="33" t="s">
        <v>287</v>
      </c>
      <c r="B258" s="34">
        <v>200</v>
      </c>
      <c r="C258" s="34" t="s">
        <v>464</v>
      </c>
      <c r="D258" s="35" t="str">
        <f t="shared" si="9"/>
        <v>000 0800 0000000 000 241</v>
      </c>
      <c r="E258" s="36">
        <v>23531291</v>
      </c>
      <c r="F258" s="36">
        <v>11659588</v>
      </c>
      <c r="G258" s="36">
        <f t="shared" si="8"/>
        <v>49.54929162195138</v>
      </c>
      <c r="H258" s="21"/>
    </row>
    <row r="259" spans="1:8" s="42" customFormat="1" ht="25.5">
      <c r="A259" s="33" t="s">
        <v>303</v>
      </c>
      <c r="B259" s="34">
        <v>200</v>
      </c>
      <c r="C259" s="34" t="s">
        <v>465</v>
      </c>
      <c r="D259" s="35" t="str">
        <f t="shared" si="9"/>
        <v>000 0800 0000000 000 242</v>
      </c>
      <c r="E259" s="36">
        <v>157000</v>
      </c>
      <c r="F259" s="36">
        <v>157000</v>
      </c>
      <c r="G259" s="36">
        <f t="shared" si="8"/>
        <v>100</v>
      </c>
      <c r="H259" s="21"/>
    </row>
    <row r="260" spans="1:8" s="42" customFormat="1" ht="12.75">
      <c r="A260" s="33" t="s">
        <v>186</v>
      </c>
      <c r="B260" s="34">
        <v>200</v>
      </c>
      <c r="C260" s="34" t="s">
        <v>466</v>
      </c>
      <c r="D260" s="35" t="str">
        <f t="shared" si="9"/>
        <v>000 0800 0000000 000 250</v>
      </c>
      <c r="E260" s="36">
        <v>1003600</v>
      </c>
      <c r="F260" s="36">
        <v>376600</v>
      </c>
      <c r="G260" s="36">
        <f t="shared" si="8"/>
        <v>37.52491032283778</v>
      </c>
      <c r="H260" s="21"/>
    </row>
    <row r="261" spans="1:8" s="42" customFormat="1" ht="25.5">
      <c r="A261" s="33" t="s">
        <v>187</v>
      </c>
      <c r="B261" s="34">
        <v>200</v>
      </c>
      <c r="C261" s="34" t="s">
        <v>467</v>
      </c>
      <c r="D261" s="35" t="str">
        <f t="shared" si="9"/>
        <v>000 0800 0000000 000 251</v>
      </c>
      <c r="E261" s="36">
        <v>1003600</v>
      </c>
      <c r="F261" s="36">
        <v>376600</v>
      </c>
      <c r="G261" s="36">
        <f t="shared" si="8"/>
        <v>37.52491032283778</v>
      </c>
      <c r="H261" s="21"/>
    </row>
    <row r="262" spans="1:8" s="42" customFormat="1" ht="12.75">
      <c r="A262" s="33" t="s">
        <v>188</v>
      </c>
      <c r="B262" s="34">
        <v>200</v>
      </c>
      <c r="C262" s="34" t="s">
        <v>468</v>
      </c>
      <c r="D262" s="35" t="str">
        <f t="shared" si="9"/>
        <v>000 0800 0000000 000 290</v>
      </c>
      <c r="E262" s="36">
        <v>237700</v>
      </c>
      <c r="F262" s="36">
        <v>145822</v>
      </c>
      <c r="G262" s="36">
        <f t="shared" si="8"/>
        <v>61.34707614640303</v>
      </c>
      <c r="H262" s="21"/>
    </row>
    <row r="263" spans="1:8" s="42" customFormat="1" ht="12.75">
      <c r="A263" s="33" t="s">
        <v>190</v>
      </c>
      <c r="B263" s="34">
        <v>200</v>
      </c>
      <c r="C263" s="34" t="s">
        <v>469</v>
      </c>
      <c r="D263" s="35" t="str">
        <f t="shared" si="9"/>
        <v>000 0800 0000000 000 300</v>
      </c>
      <c r="E263" s="36">
        <v>8683117.31</v>
      </c>
      <c r="F263" s="36">
        <v>1751</v>
      </c>
      <c r="G263" s="36">
        <f t="shared" si="8"/>
        <v>0.02016556885605407</v>
      </c>
      <c r="H263" s="21"/>
    </row>
    <row r="264" spans="1:8" s="42" customFormat="1" ht="12.75">
      <c r="A264" s="33" t="s">
        <v>192</v>
      </c>
      <c r="B264" s="34">
        <v>200</v>
      </c>
      <c r="C264" s="34" t="s">
        <v>470</v>
      </c>
      <c r="D264" s="35" t="str">
        <f t="shared" si="9"/>
        <v>000 0800 0000000 000 310</v>
      </c>
      <c r="E264" s="36">
        <v>8673317.31</v>
      </c>
      <c r="F264" s="36"/>
      <c r="G264" s="36">
        <f t="shared" si="8"/>
        <v>0</v>
      </c>
      <c r="H264" s="21"/>
    </row>
    <row r="265" spans="1:8" s="42" customFormat="1" ht="12.75">
      <c r="A265" s="33" t="s">
        <v>194</v>
      </c>
      <c r="B265" s="34">
        <v>200</v>
      </c>
      <c r="C265" s="34" t="s">
        <v>471</v>
      </c>
      <c r="D265" s="35" t="str">
        <f t="shared" si="9"/>
        <v>000 0800 0000000 000 340</v>
      </c>
      <c r="E265" s="36">
        <v>9800</v>
      </c>
      <c r="F265" s="36">
        <v>1751</v>
      </c>
      <c r="G265" s="36">
        <f aca="true" t="shared" si="10" ref="G265:G328">F265/E265*100</f>
        <v>17.867346938775512</v>
      </c>
      <c r="H265" s="21"/>
    </row>
    <row r="266" spans="1:8" s="42" customFormat="1" ht="12.75">
      <c r="A266" s="33" t="s">
        <v>472</v>
      </c>
      <c r="B266" s="34">
        <v>200</v>
      </c>
      <c r="C266" s="34" t="s">
        <v>473</v>
      </c>
      <c r="D266" s="35" t="str">
        <f t="shared" si="9"/>
        <v>000 0801 0000000 000 000</v>
      </c>
      <c r="E266" s="36">
        <v>32204243.56</v>
      </c>
      <c r="F266" s="36">
        <v>11323188</v>
      </c>
      <c r="G266" s="36">
        <f t="shared" si="10"/>
        <v>35.16054640098493</v>
      </c>
      <c r="H266" s="21"/>
    </row>
    <row r="267" spans="1:8" s="42" customFormat="1" ht="12.75">
      <c r="A267" s="33" t="s">
        <v>164</v>
      </c>
      <c r="B267" s="34">
        <v>200</v>
      </c>
      <c r="C267" s="34" t="s">
        <v>474</v>
      </c>
      <c r="D267" s="35" t="str">
        <f t="shared" si="9"/>
        <v>000 0801 0000000 000 200</v>
      </c>
      <c r="E267" s="36">
        <v>23530926.25</v>
      </c>
      <c r="F267" s="36">
        <v>11323188</v>
      </c>
      <c r="G267" s="36">
        <f t="shared" si="10"/>
        <v>48.12045169705124</v>
      </c>
      <c r="H267" s="21"/>
    </row>
    <row r="268" spans="1:8" s="42" customFormat="1" ht="12.75">
      <c r="A268" s="33" t="s">
        <v>174</v>
      </c>
      <c r="B268" s="34">
        <v>200</v>
      </c>
      <c r="C268" s="34" t="s">
        <v>475</v>
      </c>
      <c r="D268" s="35" t="str">
        <f t="shared" si="9"/>
        <v>000 0801 0000000 000 220</v>
      </c>
      <c r="E268" s="36">
        <v>35.25</v>
      </c>
      <c r="F268" s="36"/>
      <c r="G268" s="36">
        <f t="shared" si="10"/>
        <v>0</v>
      </c>
      <c r="H268" s="21"/>
    </row>
    <row r="269" spans="1:8" s="42" customFormat="1" ht="12.75">
      <c r="A269" s="33" t="s">
        <v>182</v>
      </c>
      <c r="B269" s="34">
        <v>200</v>
      </c>
      <c r="C269" s="34" t="s">
        <v>476</v>
      </c>
      <c r="D269" s="35" t="str">
        <f t="shared" si="9"/>
        <v>000 0801 0000000 000 225</v>
      </c>
      <c r="E269" s="36">
        <v>35.25</v>
      </c>
      <c r="F269" s="36"/>
      <c r="G269" s="36">
        <f t="shared" si="10"/>
        <v>0</v>
      </c>
      <c r="H269" s="21"/>
    </row>
    <row r="270" spans="1:8" s="42" customFormat="1" ht="12.75">
      <c r="A270" s="33" t="s">
        <v>285</v>
      </c>
      <c r="B270" s="34">
        <v>200</v>
      </c>
      <c r="C270" s="34" t="s">
        <v>477</v>
      </c>
      <c r="D270" s="35" t="str">
        <f t="shared" si="9"/>
        <v>000 0801 0000000 000 240</v>
      </c>
      <c r="E270" s="36">
        <v>22576291</v>
      </c>
      <c r="F270" s="36">
        <v>10995588</v>
      </c>
      <c r="G270" s="36">
        <f t="shared" si="10"/>
        <v>48.704138336983696</v>
      </c>
      <c r="H270" s="21"/>
    </row>
    <row r="271" spans="1:8" s="42" customFormat="1" ht="25.5">
      <c r="A271" s="33" t="s">
        <v>287</v>
      </c>
      <c r="B271" s="34">
        <v>200</v>
      </c>
      <c r="C271" s="34" t="s">
        <v>478</v>
      </c>
      <c r="D271" s="35" t="str">
        <f t="shared" si="9"/>
        <v>000 0801 0000000 000 241</v>
      </c>
      <c r="E271" s="36">
        <v>22576291</v>
      </c>
      <c r="F271" s="36">
        <v>10995588</v>
      </c>
      <c r="G271" s="36">
        <f t="shared" si="10"/>
        <v>48.704138336983696</v>
      </c>
      <c r="H271" s="21"/>
    </row>
    <row r="272" spans="1:8" s="42" customFormat="1" ht="12.75">
      <c r="A272" s="33" t="s">
        <v>186</v>
      </c>
      <c r="B272" s="34">
        <v>200</v>
      </c>
      <c r="C272" s="34" t="s">
        <v>479</v>
      </c>
      <c r="D272" s="35" t="str">
        <f t="shared" si="9"/>
        <v>000 0801 0000000 000 250</v>
      </c>
      <c r="E272" s="36">
        <v>954600</v>
      </c>
      <c r="F272" s="36">
        <v>327600</v>
      </c>
      <c r="G272" s="36">
        <f t="shared" si="10"/>
        <v>34.31803896920176</v>
      </c>
      <c r="H272" s="21"/>
    </row>
    <row r="273" spans="1:8" s="42" customFormat="1" ht="25.5">
      <c r="A273" s="33" t="s">
        <v>187</v>
      </c>
      <c r="B273" s="34">
        <v>200</v>
      </c>
      <c r="C273" s="34" t="s">
        <v>480</v>
      </c>
      <c r="D273" s="35" t="str">
        <f t="shared" si="9"/>
        <v>000 0801 0000000 000 251</v>
      </c>
      <c r="E273" s="36">
        <v>954600</v>
      </c>
      <c r="F273" s="36">
        <v>327600</v>
      </c>
      <c r="G273" s="36">
        <f t="shared" si="10"/>
        <v>34.31803896920176</v>
      </c>
      <c r="H273" s="21"/>
    </row>
    <row r="274" spans="1:8" s="42" customFormat="1" ht="12.75">
      <c r="A274" s="33" t="s">
        <v>190</v>
      </c>
      <c r="B274" s="34">
        <v>200</v>
      </c>
      <c r="C274" s="34" t="s">
        <v>481</v>
      </c>
      <c r="D274" s="35" t="str">
        <f t="shared" si="9"/>
        <v>000 0801 0000000 000 300</v>
      </c>
      <c r="E274" s="36">
        <v>8673317.31</v>
      </c>
      <c r="F274" s="36"/>
      <c r="G274" s="36">
        <f t="shared" si="10"/>
        <v>0</v>
      </c>
      <c r="H274" s="21"/>
    </row>
    <row r="275" spans="1:8" s="42" customFormat="1" ht="12.75">
      <c r="A275" s="33" t="s">
        <v>192</v>
      </c>
      <c r="B275" s="34">
        <v>200</v>
      </c>
      <c r="C275" s="34" t="s">
        <v>482</v>
      </c>
      <c r="D275" s="35" t="str">
        <f t="shared" si="9"/>
        <v>000 0801 0000000 000 310</v>
      </c>
      <c r="E275" s="36">
        <v>8673317.31</v>
      </c>
      <c r="F275" s="36"/>
      <c r="G275" s="36">
        <f t="shared" si="10"/>
        <v>0</v>
      </c>
      <c r="H275" s="21"/>
    </row>
    <row r="276" spans="1:8" s="42" customFormat="1" ht="12.75">
      <c r="A276" s="33" t="s">
        <v>483</v>
      </c>
      <c r="B276" s="34">
        <v>200</v>
      </c>
      <c r="C276" s="34" t="s">
        <v>484</v>
      </c>
      <c r="D276" s="35" t="str">
        <f t="shared" si="9"/>
        <v>000 0804 0000000 000 000</v>
      </c>
      <c r="E276" s="36">
        <v>1408500</v>
      </c>
      <c r="F276" s="36">
        <v>1017573</v>
      </c>
      <c r="G276" s="36">
        <f t="shared" si="10"/>
        <v>72.24515441959531</v>
      </c>
      <c r="H276" s="21"/>
    </row>
    <row r="277" spans="1:8" s="42" customFormat="1" ht="12.75">
      <c r="A277" s="33" t="s">
        <v>164</v>
      </c>
      <c r="B277" s="34">
        <v>200</v>
      </c>
      <c r="C277" s="34" t="s">
        <v>485</v>
      </c>
      <c r="D277" s="35" t="str">
        <f t="shared" si="9"/>
        <v>000 0804 0000000 000 200</v>
      </c>
      <c r="E277" s="36">
        <v>1398700</v>
      </c>
      <c r="F277" s="36">
        <v>1015822</v>
      </c>
      <c r="G277" s="36">
        <f t="shared" si="10"/>
        <v>72.62615285622364</v>
      </c>
      <c r="H277" s="21"/>
    </row>
    <row r="278" spans="1:8" s="42" customFormat="1" ht="12.75">
      <c r="A278" s="33" t="s">
        <v>285</v>
      </c>
      <c r="B278" s="34">
        <v>200</v>
      </c>
      <c r="C278" s="34" t="s">
        <v>486</v>
      </c>
      <c r="D278" s="35" t="str">
        <f t="shared" si="9"/>
        <v>000 0804 0000000 000 240</v>
      </c>
      <c r="E278" s="36">
        <v>1112000</v>
      </c>
      <c r="F278" s="36">
        <v>821000</v>
      </c>
      <c r="G278" s="36">
        <f t="shared" si="10"/>
        <v>73.83093525179856</v>
      </c>
      <c r="H278" s="21"/>
    </row>
    <row r="279" spans="1:8" s="42" customFormat="1" ht="25.5">
      <c r="A279" s="33" t="s">
        <v>287</v>
      </c>
      <c r="B279" s="34">
        <v>200</v>
      </c>
      <c r="C279" s="34" t="s">
        <v>487</v>
      </c>
      <c r="D279" s="35" t="str">
        <f t="shared" si="9"/>
        <v>000 0804 0000000 000 241</v>
      </c>
      <c r="E279" s="36">
        <v>955000</v>
      </c>
      <c r="F279" s="36">
        <v>664000</v>
      </c>
      <c r="G279" s="36">
        <f t="shared" si="10"/>
        <v>69.52879581151834</v>
      </c>
      <c r="H279" s="21"/>
    </row>
    <row r="280" spans="1:8" s="42" customFormat="1" ht="25.5">
      <c r="A280" s="33" t="s">
        <v>303</v>
      </c>
      <c r="B280" s="34">
        <v>200</v>
      </c>
      <c r="C280" s="34" t="s">
        <v>488</v>
      </c>
      <c r="D280" s="35" t="str">
        <f aca="true" t="shared" si="11" ref="D280:D339">IF(OR(LEFT(C280,5)="000 9",LEFT(C280,5)="000 7"),"X",C280)</f>
        <v>000 0804 0000000 000 242</v>
      </c>
      <c r="E280" s="36">
        <v>157000</v>
      </c>
      <c r="F280" s="36">
        <v>157000</v>
      </c>
      <c r="G280" s="36">
        <f t="shared" si="10"/>
        <v>100</v>
      </c>
      <c r="H280" s="21"/>
    </row>
    <row r="281" spans="1:8" s="42" customFormat="1" ht="12.75">
      <c r="A281" s="33" t="s">
        <v>186</v>
      </c>
      <c r="B281" s="34">
        <v>200</v>
      </c>
      <c r="C281" s="34" t="s">
        <v>489</v>
      </c>
      <c r="D281" s="35" t="str">
        <f t="shared" si="11"/>
        <v>000 0804 0000000 000 250</v>
      </c>
      <c r="E281" s="36">
        <v>49000</v>
      </c>
      <c r="F281" s="36">
        <v>49000</v>
      </c>
      <c r="G281" s="36">
        <f t="shared" si="10"/>
        <v>100</v>
      </c>
      <c r="H281" s="21"/>
    </row>
    <row r="282" spans="1:8" s="42" customFormat="1" ht="25.5">
      <c r="A282" s="33" t="s">
        <v>187</v>
      </c>
      <c r="B282" s="34">
        <v>200</v>
      </c>
      <c r="C282" s="34" t="s">
        <v>490</v>
      </c>
      <c r="D282" s="35" t="str">
        <f t="shared" si="11"/>
        <v>000 0804 0000000 000 251</v>
      </c>
      <c r="E282" s="36">
        <v>49000</v>
      </c>
      <c r="F282" s="36">
        <v>49000</v>
      </c>
      <c r="G282" s="36">
        <f t="shared" si="10"/>
        <v>100</v>
      </c>
      <c r="H282" s="21"/>
    </row>
    <row r="283" spans="1:8" s="42" customFormat="1" ht="12.75">
      <c r="A283" s="33" t="s">
        <v>188</v>
      </c>
      <c r="B283" s="34">
        <v>200</v>
      </c>
      <c r="C283" s="34" t="s">
        <v>491</v>
      </c>
      <c r="D283" s="35" t="str">
        <f t="shared" si="11"/>
        <v>000 0804 0000000 000 290</v>
      </c>
      <c r="E283" s="36">
        <v>237700</v>
      </c>
      <c r="F283" s="36">
        <v>145822</v>
      </c>
      <c r="G283" s="36">
        <f t="shared" si="10"/>
        <v>61.34707614640303</v>
      </c>
      <c r="H283" s="21"/>
    </row>
    <row r="284" spans="1:8" s="42" customFormat="1" ht="12.75">
      <c r="A284" s="33" t="s">
        <v>190</v>
      </c>
      <c r="B284" s="34">
        <v>200</v>
      </c>
      <c r="C284" s="34" t="s">
        <v>492</v>
      </c>
      <c r="D284" s="35" t="str">
        <f t="shared" si="11"/>
        <v>000 0804 0000000 000 300</v>
      </c>
      <c r="E284" s="36">
        <v>9800</v>
      </c>
      <c r="F284" s="36">
        <v>1751</v>
      </c>
      <c r="G284" s="36">
        <f t="shared" si="10"/>
        <v>17.867346938775512</v>
      </c>
      <c r="H284" s="21"/>
    </row>
    <row r="285" spans="1:8" s="42" customFormat="1" ht="12.75">
      <c r="A285" s="33" t="s">
        <v>194</v>
      </c>
      <c r="B285" s="34">
        <v>200</v>
      </c>
      <c r="C285" s="34" t="s">
        <v>493</v>
      </c>
      <c r="D285" s="35" t="str">
        <f t="shared" si="11"/>
        <v>000 0804 0000000 000 340</v>
      </c>
      <c r="E285" s="36">
        <v>9800</v>
      </c>
      <c r="F285" s="36">
        <v>1751</v>
      </c>
      <c r="G285" s="36">
        <f t="shared" si="10"/>
        <v>17.867346938775512</v>
      </c>
      <c r="H285" s="21"/>
    </row>
    <row r="286" spans="1:8" s="41" customFormat="1" ht="12.75">
      <c r="A286" s="29" t="s">
        <v>494</v>
      </c>
      <c r="B286" s="30">
        <v>200</v>
      </c>
      <c r="C286" s="30" t="s">
        <v>495</v>
      </c>
      <c r="D286" s="31" t="str">
        <f t="shared" si="11"/>
        <v>000 0900 0000000 000 000</v>
      </c>
      <c r="E286" s="32">
        <v>104651536.09</v>
      </c>
      <c r="F286" s="32">
        <v>22431693.87</v>
      </c>
      <c r="G286" s="32">
        <f t="shared" si="10"/>
        <v>21.434653238829494</v>
      </c>
      <c r="H286" s="39"/>
    </row>
    <row r="287" spans="1:8" s="42" customFormat="1" ht="12.75">
      <c r="A287" s="33" t="s">
        <v>164</v>
      </c>
      <c r="B287" s="34">
        <v>200</v>
      </c>
      <c r="C287" s="34" t="s">
        <v>496</v>
      </c>
      <c r="D287" s="35" t="str">
        <f t="shared" si="11"/>
        <v>000 0900 0000000 000 200</v>
      </c>
      <c r="E287" s="36">
        <v>62351186.24</v>
      </c>
      <c r="F287" s="36">
        <v>22431693.87</v>
      </c>
      <c r="G287" s="36">
        <f t="shared" si="10"/>
        <v>35.976370655815124</v>
      </c>
      <c r="H287" s="21"/>
    </row>
    <row r="288" spans="1:8" s="42" customFormat="1" ht="12.75">
      <c r="A288" s="33" t="s">
        <v>174</v>
      </c>
      <c r="B288" s="34">
        <v>200</v>
      </c>
      <c r="C288" s="34" t="s">
        <v>497</v>
      </c>
      <c r="D288" s="35" t="str">
        <f t="shared" si="11"/>
        <v>000 0900 0000000 000 220</v>
      </c>
      <c r="E288" s="36">
        <v>3470294.02</v>
      </c>
      <c r="F288" s="36">
        <v>405441.65</v>
      </c>
      <c r="G288" s="36">
        <f t="shared" si="10"/>
        <v>11.683207464939816</v>
      </c>
      <c r="H288" s="21"/>
    </row>
    <row r="289" spans="1:8" s="42" customFormat="1" ht="12.75">
      <c r="A289" s="33" t="s">
        <v>184</v>
      </c>
      <c r="B289" s="34">
        <v>200</v>
      </c>
      <c r="C289" s="34" t="s">
        <v>498</v>
      </c>
      <c r="D289" s="35" t="str">
        <f t="shared" si="11"/>
        <v>000 0900 0000000 000 226</v>
      </c>
      <c r="E289" s="36">
        <v>3470294.02</v>
      </c>
      <c r="F289" s="36">
        <v>405441.65</v>
      </c>
      <c r="G289" s="36">
        <f t="shared" si="10"/>
        <v>11.683207464939816</v>
      </c>
      <c r="H289" s="21"/>
    </row>
    <row r="290" spans="1:8" s="42" customFormat="1" ht="12.75">
      <c r="A290" s="33" t="s">
        <v>285</v>
      </c>
      <c r="B290" s="34">
        <v>200</v>
      </c>
      <c r="C290" s="34" t="s">
        <v>499</v>
      </c>
      <c r="D290" s="35" t="str">
        <f t="shared" si="11"/>
        <v>000 0900 0000000 000 240</v>
      </c>
      <c r="E290" s="36">
        <v>58880892.22</v>
      </c>
      <c r="F290" s="36">
        <v>22026252.22</v>
      </c>
      <c r="G290" s="36">
        <f t="shared" si="10"/>
        <v>37.40814955334248</v>
      </c>
      <c r="H290" s="21"/>
    </row>
    <row r="291" spans="1:8" s="42" customFormat="1" ht="25.5">
      <c r="A291" s="33" t="s">
        <v>287</v>
      </c>
      <c r="B291" s="34">
        <v>200</v>
      </c>
      <c r="C291" s="34" t="s">
        <v>500</v>
      </c>
      <c r="D291" s="35" t="str">
        <f t="shared" si="11"/>
        <v>000 0900 0000000 000 241</v>
      </c>
      <c r="E291" s="36">
        <v>58880892.22</v>
      </c>
      <c r="F291" s="36">
        <v>22026252.22</v>
      </c>
      <c r="G291" s="36">
        <f t="shared" si="10"/>
        <v>37.40814955334248</v>
      </c>
      <c r="H291" s="21"/>
    </row>
    <row r="292" spans="1:8" s="42" customFormat="1" ht="12.75">
      <c r="A292" s="33" t="s">
        <v>190</v>
      </c>
      <c r="B292" s="34">
        <v>200</v>
      </c>
      <c r="C292" s="34" t="s">
        <v>501</v>
      </c>
      <c r="D292" s="35" t="str">
        <f t="shared" si="11"/>
        <v>000 0900 0000000 000 300</v>
      </c>
      <c r="E292" s="36">
        <v>42300349.85</v>
      </c>
      <c r="F292" s="36"/>
      <c r="G292" s="36">
        <f t="shared" si="10"/>
        <v>0</v>
      </c>
      <c r="H292" s="21"/>
    </row>
    <row r="293" spans="1:8" s="42" customFormat="1" ht="12.75">
      <c r="A293" s="33" t="s">
        <v>192</v>
      </c>
      <c r="B293" s="34">
        <v>200</v>
      </c>
      <c r="C293" s="34" t="s">
        <v>502</v>
      </c>
      <c r="D293" s="35" t="str">
        <f t="shared" si="11"/>
        <v>000 0900 0000000 000 310</v>
      </c>
      <c r="E293" s="36">
        <v>42300349.85</v>
      </c>
      <c r="F293" s="36"/>
      <c r="G293" s="36">
        <f t="shared" si="10"/>
        <v>0</v>
      </c>
      <c r="H293" s="21"/>
    </row>
    <row r="294" spans="1:8" s="42" customFormat="1" ht="12.75">
      <c r="A294" s="33" t="s">
        <v>503</v>
      </c>
      <c r="B294" s="34">
        <v>200</v>
      </c>
      <c r="C294" s="34" t="s">
        <v>504</v>
      </c>
      <c r="D294" s="35" t="str">
        <f t="shared" si="11"/>
        <v>000 0901 0000000 000 000</v>
      </c>
      <c r="E294" s="36">
        <v>100472636.09</v>
      </c>
      <c r="F294" s="36">
        <v>22428993.87</v>
      </c>
      <c r="G294" s="36">
        <f t="shared" si="10"/>
        <v>22.32348502323445</v>
      </c>
      <c r="H294" s="21"/>
    </row>
    <row r="295" spans="1:8" s="42" customFormat="1" ht="12.75">
      <c r="A295" s="33" t="s">
        <v>164</v>
      </c>
      <c r="B295" s="34">
        <v>200</v>
      </c>
      <c r="C295" s="34" t="s">
        <v>505</v>
      </c>
      <c r="D295" s="35" t="str">
        <f t="shared" si="11"/>
        <v>000 0901 0000000 000 200</v>
      </c>
      <c r="E295" s="36">
        <v>58172286.24</v>
      </c>
      <c r="F295" s="36">
        <v>22428993.87</v>
      </c>
      <c r="G295" s="36">
        <f t="shared" si="10"/>
        <v>38.556149877736004</v>
      </c>
      <c r="H295" s="21"/>
    </row>
    <row r="296" spans="1:8" s="42" customFormat="1" ht="12.75">
      <c r="A296" s="33" t="s">
        <v>174</v>
      </c>
      <c r="B296" s="34">
        <v>200</v>
      </c>
      <c r="C296" s="34" t="s">
        <v>506</v>
      </c>
      <c r="D296" s="35" t="str">
        <f t="shared" si="11"/>
        <v>000 0901 0000000 000 220</v>
      </c>
      <c r="E296" s="36">
        <v>3470294.02</v>
      </c>
      <c r="F296" s="36">
        <v>405441.65</v>
      </c>
      <c r="G296" s="36">
        <f t="shared" si="10"/>
        <v>11.683207464939816</v>
      </c>
      <c r="H296" s="21"/>
    </row>
    <row r="297" spans="1:8" s="42" customFormat="1" ht="12.75">
      <c r="A297" s="33" t="s">
        <v>184</v>
      </c>
      <c r="B297" s="34">
        <v>200</v>
      </c>
      <c r="C297" s="34" t="s">
        <v>507</v>
      </c>
      <c r="D297" s="35" t="str">
        <f t="shared" si="11"/>
        <v>000 0901 0000000 000 226</v>
      </c>
      <c r="E297" s="36">
        <v>3470294.02</v>
      </c>
      <c r="F297" s="36">
        <v>405441.65</v>
      </c>
      <c r="G297" s="36">
        <f t="shared" si="10"/>
        <v>11.683207464939816</v>
      </c>
      <c r="H297" s="21"/>
    </row>
    <row r="298" spans="1:8" s="42" customFormat="1" ht="12.75">
      <c r="A298" s="33" t="s">
        <v>285</v>
      </c>
      <c r="B298" s="34">
        <v>200</v>
      </c>
      <c r="C298" s="34" t="s">
        <v>508</v>
      </c>
      <c r="D298" s="35" t="str">
        <f t="shared" si="11"/>
        <v>000 0901 0000000 000 240</v>
      </c>
      <c r="E298" s="36">
        <v>54701992.22</v>
      </c>
      <c r="F298" s="36">
        <v>22023552.22</v>
      </c>
      <c r="G298" s="36">
        <f t="shared" si="10"/>
        <v>40.260969164387774</v>
      </c>
      <c r="H298" s="21"/>
    </row>
    <row r="299" spans="1:8" s="42" customFormat="1" ht="25.5">
      <c r="A299" s="33" t="s">
        <v>287</v>
      </c>
      <c r="B299" s="34">
        <v>200</v>
      </c>
      <c r="C299" s="34" t="s">
        <v>509</v>
      </c>
      <c r="D299" s="35" t="str">
        <f t="shared" si="11"/>
        <v>000 0901 0000000 000 241</v>
      </c>
      <c r="E299" s="36">
        <v>54701992.22</v>
      </c>
      <c r="F299" s="36">
        <v>22023552.22</v>
      </c>
      <c r="G299" s="36">
        <f t="shared" si="10"/>
        <v>40.260969164387774</v>
      </c>
      <c r="H299" s="21"/>
    </row>
    <row r="300" spans="1:8" s="42" customFormat="1" ht="12.75">
      <c r="A300" s="33" t="s">
        <v>190</v>
      </c>
      <c r="B300" s="34">
        <v>200</v>
      </c>
      <c r="C300" s="34" t="s">
        <v>510</v>
      </c>
      <c r="D300" s="35" t="str">
        <f t="shared" si="11"/>
        <v>000 0901 0000000 000 300</v>
      </c>
      <c r="E300" s="36">
        <v>42300349.85</v>
      </c>
      <c r="F300" s="36"/>
      <c r="G300" s="36">
        <f t="shared" si="10"/>
        <v>0</v>
      </c>
      <c r="H300" s="21"/>
    </row>
    <row r="301" spans="1:8" s="42" customFormat="1" ht="12.75">
      <c r="A301" s="33" t="s">
        <v>192</v>
      </c>
      <c r="B301" s="34">
        <v>200</v>
      </c>
      <c r="C301" s="34" t="s">
        <v>511</v>
      </c>
      <c r="D301" s="35" t="str">
        <f t="shared" si="11"/>
        <v>000 0901 0000000 000 310</v>
      </c>
      <c r="E301" s="36">
        <v>42300349.85</v>
      </c>
      <c r="F301" s="36"/>
      <c r="G301" s="36">
        <f t="shared" si="10"/>
        <v>0</v>
      </c>
      <c r="H301" s="21"/>
    </row>
    <row r="302" spans="1:8" s="42" customFormat="1" ht="12.75">
      <c r="A302" s="33" t="s">
        <v>512</v>
      </c>
      <c r="B302" s="34">
        <v>200</v>
      </c>
      <c r="C302" s="34" t="s">
        <v>513</v>
      </c>
      <c r="D302" s="35" t="str">
        <f t="shared" si="11"/>
        <v>000 0902 0000000 000 000</v>
      </c>
      <c r="E302" s="36">
        <v>5400</v>
      </c>
      <c r="F302" s="36">
        <v>2700</v>
      </c>
      <c r="G302" s="36">
        <f t="shared" si="10"/>
        <v>50</v>
      </c>
      <c r="H302" s="21"/>
    </row>
    <row r="303" spans="1:8" s="42" customFormat="1" ht="12.75">
      <c r="A303" s="33" t="s">
        <v>164</v>
      </c>
      <c r="B303" s="34">
        <v>200</v>
      </c>
      <c r="C303" s="34" t="s">
        <v>514</v>
      </c>
      <c r="D303" s="35" t="str">
        <f t="shared" si="11"/>
        <v>000 0902 0000000 000 200</v>
      </c>
      <c r="E303" s="36">
        <v>5400</v>
      </c>
      <c r="F303" s="36">
        <v>2700</v>
      </c>
      <c r="G303" s="36">
        <f t="shared" si="10"/>
        <v>50</v>
      </c>
      <c r="H303" s="21"/>
    </row>
    <row r="304" spans="1:8" s="42" customFormat="1" ht="12.75">
      <c r="A304" s="33" t="s">
        <v>285</v>
      </c>
      <c r="B304" s="34">
        <v>200</v>
      </c>
      <c r="C304" s="34" t="s">
        <v>515</v>
      </c>
      <c r="D304" s="65" t="str">
        <f t="shared" si="11"/>
        <v>000 0902 0000000 000 240</v>
      </c>
      <c r="E304" s="36">
        <v>5400</v>
      </c>
      <c r="F304" s="36">
        <v>2700</v>
      </c>
      <c r="G304" s="36">
        <f t="shared" si="10"/>
        <v>50</v>
      </c>
      <c r="H304" s="21"/>
    </row>
    <row r="305" spans="1:8" s="42" customFormat="1" ht="25.5">
      <c r="A305" s="33" t="s">
        <v>287</v>
      </c>
      <c r="B305" s="34">
        <v>200</v>
      </c>
      <c r="C305" s="34" t="s">
        <v>516</v>
      </c>
      <c r="D305" s="35" t="str">
        <f t="shared" si="11"/>
        <v>000 0902 0000000 000 241</v>
      </c>
      <c r="E305" s="36">
        <v>5400</v>
      </c>
      <c r="F305" s="36">
        <v>2700</v>
      </c>
      <c r="G305" s="36">
        <f t="shared" si="10"/>
        <v>50</v>
      </c>
      <c r="H305" s="21"/>
    </row>
    <row r="306" spans="1:8" s="42" customFormat="1" ht="12.75">
      <c r="A306" s="33" t="s">
        <v>517</v>
      </c>
      <c r="B306" s="34">
        <v>200</v>
      </c>
      <c r="C306" s="34" t="s">
        <v>518</v>
      </c>
      <c r="D306" s="35" t="str">
        <f t="shared" si="11"/>
        <v>000 0909 0000000 000 000</v>
      </c>
      <c r="E306" s="36">
        <v>4173500</v>
      </c>
      <c r="F306" s="36"/>
      <c r="G306" s="36">
        <f t="shared" si="10"/>
        <v>0</v>
      </c>
      <c r="H306" s="21"/>
    </row>
    <row r="307" spans="1:8" s="42" customFormat="1" ht="12.75">
      <c r="A307" s="33" t="s">
        <v>164</v>
      </c>
      <c r="B307" s="34">
        <v>200</v>
      </c>
      <c r="C307" s="34" t="s">
        <v>519</v>
      </c>
      <c r="D307" s="35" t="str">
        <f t="shared" si="11"/>
        <v>000 0909 0000000 000 200</v>
      </c>
      <c r="E307" s="36">
        <v>4173500</v>
      </c>
      <c r="F307" s="36"/>
      <c r="G307" s="36">
        <f t="shared" si="10"/>
        <v>0</v>
      </c>
      <c r="H307" s="21"/>
    </row>
    <row r="308" spans="1:8" s="42" customFormat="1" ht="12.75">
      <c r="A308" s="33" t="s">
        <v>285</v>
      </c>
      <c r="B308" s="34">
        <v>200</v>
      </c>
      <c r="C308" s="34" t="s">
        <v>520</v>
      </c>
      <c r="D308" s="35" t="str">
        <f t="shared" si="11"/>
        <v>000 0909 0000000 000 240</v>
      </c>
      <c r="E308" s="36">
        <v>4173500</v>
      </c>
      <c r="F308" s="36"/>
      <c r="G308" s="36">
        <f t="shared" si="10"/>
        <v>0</v>
      </c>
      <c r="H308" s="21"/>
    </row>
    <row r="309" spans="1:8" s="42" customFormat="1" ht="25.5">
      <c r="A309" s="33" t="s">
        <v>287</v>
      </c>
      <c r="B309" s="34">
        <v>200</v>
      </c>
      <c r="C309" s="34" t="s">
        <v>521</v>
      </c>
      <c r="D309" s="35" t="str">
        <f t="shared" si="11"/>
        <v>000 0909 0000000 000 241</v>
      </c>
      <c r="E309" s="36">
        <v>4173500</v>
      </c>
      <c r="F309" s="36"/>
      <c r="G309" s="36">
        <f t="shared" si="10"/>
        <v>0</v>
      </c>
      <c r="H309" s="21"/>
    </row>
    <row r="310" spans="1:8" s="41" customFormat="1" ht="12.75">
      <c r="A310" s="29" t="s">
        <v>522</v>
      </c>
      <c r="B310" s="30">
        <v>200</v>
      </c>
      <c r="C310" s="30" t="s">
        <v>523</v>
      </c>
      <c r="D310" s="31" t="str">
        <f t="shared" si="11"/>
        <v>000 1000 0000000 000 000</v>
      </c>
      <c r="E310" s="32">
        <v>98280829</v>
      </c>
      <c r="F310" s="32">
        <v>38416509.7</v>
      </c>
      <c r="G310" s="32">
        <f t="shared" si="10"/>
        <v>39.08850799376143</v>
      </c>
      <c r="H310" s="39"/>
    </row>
    <row r="311" spans="1:8" s="42" customFormat="1" ht="12.75">
      <c r="A311" s="33" t="s">
        <v>164</v>
      </c>
      <c r="B311" s="34">
        <v>200</v>
      </c>
      <c r="C311" s="34" t="s">
        <v>524</v>
      </c>
      <c r="D311" s="35" t="str">
        <f t="shared" si="11"/>
        <v>000 1000 0000000 000 200</v>
      </c>
      <c r="E311" s="36">
        <v>98280829</v>
      </c>
      <c r="F311" s="36">
        <v>38416509.7</v>
      </c>
      <c r="G311" s="36">
        <f t="shared" si="10"/>
        <v>39.08850799376143</v>
      </c>
      <c r="H311" s="21"/>
    </row>
    <row r="312" spans="1:8" s="42" customFormat="1" ht="12.75">
      <c r="A312" s="33" t="s">
        <v>166</v>
      </c>
      <c r="B312" s="34">
        <v>200</v>
      </c>
      <c r="C312" s="34" t="s">
        <v>525</v>
      </c>
      <c r="D312" s="35" t="str">
        <f t="shared" si="11"/>
        <v>000 1000 0000000 000 210</v>
      </c>
      <c r="E312" s="36">
        <v>8358300</v>
      </c>
      <c r="F312" s="36">
        <v>3746654.71</v>
      </c>
      <c r="G312" s="36">
        <f t="shared" si="10"/>
        <v>44.82555914480217</v>
      </c>
      <c r="H312" s="21"/>
    </row>
    <row r="313" spans="1:8" s="42" customFormat="1" ht="12.75">
      <c r="A313" s="33" t="s">
        <v>170</v>
      </c>
      <c r="B313" s="34">
        <v>200</v>
      </c>
      <c r="C313" s="34" t="s">
        <v>526</v>
      </c>
      <c r="D313" s="35" t="str">
        <f t="shared" si="11"/>
        <v>000 1000 0000000 000 212</v>
      </c>
      <c r="E313" s="36">
        <v>8358300</v>
      </c>
      <c r="F313" s="36">
        <v>3746654.71</v>
      </c>
      <c r="G313" s="36">
        <f t="shared" si="10"/>
        <v>44.82555914480217</v>
      </c>
      <c r="H313" s="21"/>
    </row>
    <row r="314" spans="1:8" s="42" customFormat="1" ht="12.75">
      <c r="A314" s="33" t="s">
        <v>174</v>
      </c>
      <c r="B314" s="34">
        <v>200</v>
      </c>
      <c r="C314" s="34" t="s">
        <v>527</v>
      </c>
      <c r="D314" s="35" t="str">
        <f t="shared" si="11"/>
        <v>000 1000 0000000 000 220</v>
      </c>
      <c r="E314" s="36">
        <v>600900</v>
      </c>
      <c r="F314" s="36"/>
      <c r="G314" s="36">
        <f t="shared" si="10"/>
        <v>0</v>
      </c>
      <c r="H314" s="21"/>
    </row>
    <row r="315" spans="1:8" s="42" customFormat="1" ht="12.75">
      <c r="A315" s="33" t="s">
        <v>184</v>
      </c>
      <c r="B315" s="34">
        <v>200</v>
      </c>
      <c r="C315" s="34" t="s">
        <v>528</v>
      </c>
      <c r="D315" s="35" t="str">
        <f t="shared" si="11"/>
        <v>000 1000 0000000 000 226</v>
      </c>
      <c r="E315" s="36">
        <v>600900</v>
      </c>
      <c r="F315" s="36"/>
      <c r="G315" s="36">
        <f t="shared" si="10"/>
        <v>0</v>
      </c>
      <c r="H315" s="21"/>
    </row>
    <row r="316" spans="1:8" s="42" customFormat="1" ht="12.75">
      <c r="A316" s="33" t="s">
        <v>285</v>
      </c>
      <c r="B316" s="34">
        <v>200</v>
      </c>
      <c r="C316" s="34" t="s">
        <v>529</v>
      </c>
      <c r="D316" s="35" t="str">
        <f t="shared" si="11"/>
        <v>000 1000 0000000 000 240</v>
      </c>
      <c r="E316" s="36">
        <v>16395400</v>
      </c>
      <c r="F316" s="36">
        <v>8695600</v>
      </c>
      <c r="G316" s="36">
        <f t="shared" si="10"/>
        <v>53.03682740280811</v>
      </c>
      <c r="H316" s="21"/>
    </row>
    <row r="317" spans="1:8" s="42" customFormat="1" ht="25.5">
      <c r="A317" s="33" t="s">
        <v>287</v>
      </c>
      <c r="B317" s="34">
        <v>200</v>
      </c>
      <c r="C317" s="34" t="s">
        <v>530</v>
      </c>
      <c r="D317" s="35" t="str">
        <f t="shared" si="11"/>
        <v>000 1000 0000000 000 241</v>
      </c>
      <c r="E317" s="36">
        <v>16395400</v>
      </c>
      <c r="F317" s="36">
        <v>8695600</v>
      </c>
      <c r="G317" s="36">
        <f t="shared" si="10"/>
        <v>53.03682740280811</v>
      </c>
      <c r="H317" s="21"/>
    </row>
    <row r="318" spans="1:8" s="42" customFormat="1" ht="12.75">
      <c r="A318" s="33" t="s">
        <v>398</v>
      </c>
      <c r="B318" s="34">
        <v>200</v>
      </c>
      <c r="C318" s="34" t="s">
        <v>531</v>
      </c>
      <c r="D318" s="35" t="str">
        <f t="shared" si="11"/>
        <v>000 1000 0000000 000 260</v>
      </c>
      <c r="E318" s="36">
        <v>71882929</v>
      </c>
      <c r="F318" s="36">
        <v>25384768.79</v>
      </c>
      <c r="G318" s="36">
        <f t="shared" si="10"/>
        <v>35.3140434636435</v>
      </c>
      <c r="H318" s="21"/>
    </row>
    <row r="319" spans="1:8" s="42" customFormat="1" ht="12.75">
      <c r="A319" s="33" t="s">
        <v>400</v>
      </c>
      <c r="B319" s="34">
        <v>200</v>
      </c>
      <c r="C319" s="34" t="s">
        <v>532</v>
      </c>
      <c r="D319" s="35" t="str">
        <f t="shared" si="11"/>
        <v>000 1000 0000000 000 262</v>
      </c>
      <c r="E319" s="36">
        <v>66822829</v>
      </c>
      <c r="F319" s="36">
        <v>23343557.58</v>
      </c>
      <c r="G319" s="36">
        <f t="shared" si="10"/>
        <v>34.93350690076291</v>
      </c>
      <c r="H319" s="21"/>
    </row>
    <row r="320" spans="1:8" s="42" customFormat="1" ht="25.5">
      <c r="A320" s="33" t="s">
        <v>533</v>
      </c>
      <c r="B320" s="34">
        <v>200</v>
      </c>
      <c r="C320" s="34" t="s">
        <v>534</v>
      </c>
      <c r="D320" s="35" t="str">
        <f t="shared" si="11"/>
        <v>000 1000 0000000 000 263</v>
      </c>
      <c r="E320" s="36">
        <v>5060100</v>
      </c>
      <c r="F320" s="36">
        <v>2041211.21</v>
      </c>
      <c r="G320" s="36">
        <f t="shared" si="10"/>
        <v>40.339345269856324</v>
      </c>
      <c r="H320" s="21"/>
    </row>
    <row r="321" spans="1:8" s="42" customFormat="1" ht="12.75">
      <c r="A321" s="33" t="s">
        <v>188</v>
      </c>
      <c r="B321" s="34">
        <v>200</v>
      </c>
      <c r="C321" s="34" t="s">
        <v>535</v>
      </c>
      <c r="D321" s="35" t="str">
        <f t="shared" si="11"/>
        <v>000 1000 0000000 000 290</v>
      </c>
      <c r="E321" s="36">
        <v>1043300</v>
      </c>
      <c r="F321" s="36">
        <v>589486.2</v>
      </c>
      <c r="G321" s="36">
        <f t="shared" si="10"/>
        <v>56.50207993865618</v>
      </c>
      <c r="H321" s="21"/>
    </row>
    <row r="322" spans="1:8" s="42" customFormat="1" ht="12.75">
      <c r="A322" s="33" t="s">
        <v>536</v>
      </c>
      <c r="B322" s="34">
        <v>200</v>
      </c>
      <c r="C322" s="34" t="s">
        <v>537</v>
      </c>
      <c r="D322" s="35" t="str">
        <f t="shared" si="11"/>
        <v>000 1001 0000000 000 000</v>
      </c>
      <c r="E322" s="36">
        <v>2131900</v>
      </c>
      <c r="F322" s="36">
        <v>754101.11</v>
      </c>
      <c r="G322" s="36">
        <f t="shared" si="10"/>
        <v>35.37225526525634</v>
      </c>
      <c r="H322" s="21"/>
    </row>
    <row r="323" spans="1:8" s="42" customFormat="1" ht="12.75">
      <c r="A323" s="33" t="s">
        <v>164</v>
      </c>
      <c r="B323" s="34">
        <v>200</v>
      </c>
      <c r="C323" s="34" t="s">
        <v>538</v>
      </c>
      <c r="D323" s="35" t="str">
        <f t="shared" si="11"/>
        <v>000 1001 0000000 000 200</v>
      </c>
      <c r="E323" s="36">
        <v>2131900</v>
      </c>
      <c r="F323" s="36">
        <v>754101.11</v>
      </c>
      <c r="G323" s="36">
        <f t="shared" si="10"/>
        <v>35.37225526525634</v>
      </c>
      <c r="H323" s="21"/>
    </row>
    <row r="324" spans="1:8" s="42" customFormat="1" ht="12.75">
      <c r="A324" s="33" t="s">
        <v>398</v>
      </c>
      <c r="B324" s="34">
        <v>200</v>
      </c>
      <c r="C324" s="34" t="s">
        <v>539</v>
      </c>
      <c r="D324" s="35" t="str">
        <f t="shared" si="11"/>
        <v>000 1001 0000000 000 260</v>
      </c>
      <c r="E324" s="36">
        <v>2131900</v>
      </c>
      <c r="F324" s="36">
        <v>754101.11</v>
      </c>
      <c r="G324" s="36">
        <f t="shared" si="10"/>
        <v>35.37225526525634</v>
      </c>
      <c r="H324" s="21"/>
    </row>
    <row r="325" spans="1:8" s="42" customFormat="1" ht="25.5">
      <c r="A325" s="33" t="s">
        <v>533</v>
      </c>
      <c r="B325" s="34">
        <v>200</v>
      </c>
      <c r="C325" s="34" t="s">
        <v>540</v>
      </c>
      <c r="D325" s="35" t="str">
        <f t="shared" si="11"/>
        <v>000 1001 0000000 000 263</v>
      </c>
      <c r="E325" s="36">
        <v>2131900</v>
      </c>
      <c r="F325" s="36">
        <v>754101.11</v>
      </c>
      <c r="G325" s="36">
        <f t="shared" si="10"/>
        <v>35.37225526525634</v>
      </c>
      <c r="H325" s="21"/>
    </row>
    <row r="326" spans="1:8" s="42" customFormat="1" ht="12.75">
      <c r="A326" s="33" t="s">
        <v>541</v>
      </c>
      <c r="B326" s="34">
        <v>200</v>
      </c>
      <c r="C326" s="34" t="s">
        <v>542</v>
      </c>
      <c r="D326" s="35" t="str">
        <f t="shared" si="11"/>
        <v>000 1003 0000000 000 000</v>
      </c>
      <c r="E326" s="36">
        <v>60514235</v>
      </c>
      <c r="F326" s="36">
        <v>30291905.01</v>
      </c>
      <c r="G326" s="36">
        <f t="shared" si="10"/>
        <v>50.05748649057532</v>
      </c>
      <c r="H326" s="21"/>
    </row>
    <row r="327" spans="1:8" s="42" customFormat="1" ht="12.75">
      <c r="A327" s="33" t="s">
        <v>164</v>
      </c>
      <c r="B327" s="34">
        <v>200</v>
      </c>
      <c r="C327" s="34" t="s">
        <v>543</v>
      </c>
      <c r="D327" s="35" t="str">
        <f t="shared" si="11"/>
        <v>000 1003 0000000 000 200</v>
      </c>
      <c r="E327" s="36">
        <v>60514235</v>
      </c>
      <c r="F327" s="36">
        <v>30291905.01</v>
      </c>
      <c r="G327" s="36">
        <f t="shared" si="10"/>
        <v>50.05748649057532</v>
      </c>
      <c r="H327" s="21"/>
    </row>
    <row r="328" spans="1:8" s="42" customFormat="1" ht="12.75">
      <c r="A328" s="33" t="s">
        <v>166</v>
      </c>
      <c r="B328" s="34">
        <v>200</v>
      </c>
      <c r="C328" s="34" t="s">
        <v>544</v>
      </c>
      <c r="D328" s="35" t="str">
        <f t="shared" si="11"/>
        <v>000 1003 0000000 000 210</v>
      </c>
      <c r="E328" s="36">
        <v>8358300</v>
      </c>
      <c r="F328" s="36">
        <v>3746654.71</v>
      </c>
      <c r="G328" s="36">
        <f t="shared" si="10"/>
        <v>44.82555914480217</v>
      </c>
      <c r="H328" s="21"/>
    </row>
    <row r="329" spans="1:8" s="42" customFormat="1" ht="12.75">
      <c r="A329" s="33" t="s">
        <v>170</v>
      </c>
      <c r="B329" s="34">
        <v>200</v>
      </c>
      <c r="C329" s="34" t="s">
        <v>545</v>
      </c>
      <c r="D329" s="35" t="str">
        <f t="shared" si="11"/>
        <v>000 1003 0000000 000 212</v>
      </c>
      <c r="E329" s="36">
        <v>8358300</v>
      </c>
      <c r="F329" s="36">
        <v>3746654.71</v>
      </c>
      <c r="G329" s="36">
        <f aca="true" t="shared" si="12" ref="G329:G368">F329/E329*100</f>
        <v>44.82555914480217</v>
      </c>
      <c r="H329" s="21"/>
    </row>
    <row r="330" spans="1:8" s="42" customFormat="1" ht="12.75">
      <c r="A330" s="33" t="s">
        <v>174</v>
      </c>
      <c r="B330" s="34">
        <v>200</v>
      </c>
      <c r="C330" s="34" t="s">
        <v>546</v>
      </c>
      <c r="D330" s="35" t="str">
        <f t="shared" si="11"/>
        <v>000 1003 0000000 000 220</v>
      </c>
      <c r="E330" s="36">
        <v>600900</v>
      </c>
      <c r="F330" s="36"/>
      <c r="G330" s="36">
        <f t="shared" si="12"/>
        <v>0</v>
      </c>
      <c r="H330" s="21"/>
    </row>
    <row r="331" spans="1:8" s="42" customFormat="1" ht="12.75">
      <c r="A331" s="33" t="s">
        <v>184</v>
      </c>
      <c r="B331" s="34">
        <v>200</v>
      </c>
      <c r="C331" s="34" t="s">
        <v>547</v>
      </c>
      <c r="D331" s="35" t="str">
        <f t="shared" si="11"/>
        <v>000 1003 0000000 000 226</v>
      </c>
      <c r="E331" s="36">
        <v>600900</v>
      </c>
      <c r="F331" s="36"/>
      <c r="G331" s="36">
        <f t="shared" si="12"/>
        <v>0</v>
      </c>
      <c r="H331" s="21"/>
    </row>
    <row r="332" spans="1:8" s="42" customFormat="1" ht="12.75">
      <c r="A332" s="33" t="s">
        <v>285</v>
      </c>
      <c r="B332" s="34">
        <v>200</v>
      </c>
      <c r="C332" s="34" t="s">
        <v>548</v>
      </c>
      <c r="D332" s="35" t="str">
        <f t="shared" si="11"/>
        <v>000 1003 0000000 000 240</v>
      </c>
      <c r="E332" s="36">
        <v>16395400</v>
      </c>
      <c r="F332" s="36">
        <v>8695600</v>
      </c>
      <c r="G332" s="36">
        <f t="shared" si="12"/>
        <v>53.03682740280811</v>
      </c>
      <c r="H332" s="21"/>
    </row>
    <row r="333" spans="1:8" s="42" customFormat="1" ht="25.5">
      <c r="A333" s="33" t="s">
        <v>287</v>
      </c>
      <c r="B333" s="34">
        <v>200</v>
      </c>
      <c r="C333" s="34" t="s">
        <v>549</v>
      </c>
      <c r="D333" s="35" t="str">
        <f t="shared" si="11"/>
        <v>000 1003 0000000 000 241</v>
      </c>
      <c r="E333" s="36">
        <v>16395400</v>
      </c>
      <c r="F333" s="36">
        <v>8695600</v>
      </c>
      <c r="G333" s="36">
        <f t="shared" si="12"/>
        <v>53.03682740280811</v>
      </c>
      <c r="H333" s="21"/>
    </row>
    <row r="334" spans="1:8" s="42" customFormat="1" ht="12.75">
      <c r="A334" s="33" t="s">
        <v>398</v>
      </c>
      <c r="B334" s="34">
        <v>200</v>
      </c>
      <c r="C334" s="34" t="s">
        <v>550</v>
      </c>
      <c r="D334" s="35" t="str">
        <f t="shared" si="11"/>
        <v>000 1003 0000000 000 260</v>
      </c>
      <c r="E334" s="36">
        <v>34116335</v>
      </c>
      <c r="F334" s="36">
        <v>17260164.1</v>
      </c>
      <c r="G334" s="36">
        <f t="shared" si="12"/>
        <v>50.59208176962737</v>
      </c>
      <c r="H334" s="21"/>
    </row>
    <row r="335" spans="1:8" s="42" customFormat="1" ht="12.75">
      <c r="A335" s="33" t="s">
        <v>400</v>
      </c>
      <c r="B335" s="34">
        <v>200</v>
      </c>
      <c r="C335" s="34" t="s">
        <v>551</v>
      </c>
      <c r="D335" s="35" t="str">
        <f t="shared" si="11"/>
        <v>000 1003 0000000 000 262</v>
      </c>
      <c r="E335" s="36">
        <v>31188135</v>
      </c>
      <c r="F335" s="36">
        <v>15973054</v>
      </c>
      <c r="G335" s="36">
        <f t="shared" si="12"/>
        <v>51.21516243276489</v>
      </c>
      <c r="H335" s="21"/>
    </row>
    <row r="336" spans="1:8" s="42" customFormat="1" ht="25.5">
      <c r="A336" s="33" t="s">
        <v>533</v>
      </c>
      <c r="B336" s="34">
        <v>200</v>
      </c>
      <c r="C336" s="34" t="s">
        <v>552</v>
      </c>
      <c r="D336" s="35" t="str">
        <f t="shared" si="11"/>
        <v>000 1003 0000000 000 263</v>
      </c>
      <c r="E336" s="36">
        <v>2928200</v>
      </c>
      <c r="F336" s="36">
        <v>1287110.1</v>
      </c>
      <c r="G336" s="36">
        <f t="shared" si="12"/>
        <v>43.955675841814084</v>
      </c>
      <c r="H336" s="21"/>
    </row>
    <row r="337" spans="1:8" s="42" customFormat="1" ht="12.75">
      <c r="A337" s="33" t="s">
        <v>188</v>
      </c>
      <c r="B337" s="34">
        <v>200</v>
      </c>
      <c r="C337" s="34" t="s">
        <v>553</v>
      </c>
      <c r="D337" s="35" t="str">
        <f t="shared" si="11"/>
        <v>000 1003 0000000 000 290</v>
      </c>
      <c r="E337" s="36">
        <v>1043300</v>
      </c>
      <c r="F337" s="36">
        <v>589486.2</v>
      </c>
      <c r="G337" s="36">
        <f t="shared" si="12"/>
        <v>56.50207993865618</v>
      </c>
      <c r="H337" s="21"/>
    </row>
    <row r="338" spans="1:8" s="42" customFormat="1" ht="12.75">
      <c r="A338" s="33" t="s">
        <v>554</v>
      </c>
      <c r="B338" s="34">
        <v>200</v>
      </c>
      <c r="C338" s="34" t="s">
        <v>555</v>
      </c>
      <c r="D338" s="35" t="str">
        <f t="shared" si="11"/>
        <v>000 1004 0000000 000 000</v>
      </c>
      <c r="E338" s="36">
        <v>35634694</v>
      </c>
      <c r="F338" s="36">
        <v>7370503.58</v>
      </c>
      <c r="G338" s="36">
        <f t="shared" si="12"/>
        <v>20.683504620525156</v>
      </c>
      <c r="H338" s="21"/>
    </row>
    <row r="339" spans="1:8" s="42" customFormat="1" ht="12.75">
      <c r="A339" s="33" t="s">
        <v>164</v>
      </c>
      <c r="B339" s="34">
        <v>200</v>
      </c>
      <c r="C339" s="34" t="s">
        <v>556</v>
      </c>
      <c r="D339" s="35" t="str">
        <f t="shared" si="11"/>
        <v>000 1004 0000000 000 200</v>
      </c>
      <c r="E339" s="36">
        <v>35634694</v>
      </c>
      <c r="F339" s="36">
        <v>7370503.58</v>
      </c>
      <c r="G339" s="36">
        <f t="shared" si="12"/>
        <v>20.683504620525156</v>
      </c>
      <c r="H339" s="21"/>
    </row>
    <row r="340" spans="1:8" s="42" customFormat="1" ht="12.75">
      <c r="A340" s="33" t="s">
        <v>398</v>
      </c>
      <c r="B340" s="34">
        <v>200</v>
      </c>
      <c r="C340" s="34" t="s">
        <v>557</v>
      </c>
      <c r="D340" s="35" t="str">
        <f aca="true" t="shared" si="13" ref="D340:D368">IF(OR(LEFT(C340,5)="000 9",LEFT(C340,5)="000 7"),"X",C340)</f>
        <v>000 1004 0000000 000 260</v>
      </c>
      <c r="E340" s="36">
        <v>35634694</v>
      </c>
      <c r="F340" s="36">
        <v>7370503.58</v>
      </c>
      <c r="G340" s="36">
        <f t="shared" si="12"/>
        <v>20.683504620525156</v>
      </c>
      <c r="H340" s="21"/>
    </row>
    <row r="341" spans="1:8" s="42" customFormat="1" ht="12.75">
      <c r="A341" s="33" t="s">
        <v>400</v>
      </c>
      <c r="B341" s="34">
        <v>200</v>
      </c>
      <c r="C341" s="34" t="s">
        <v>558</v>
      </c>
      <c r="D341" s="35" t="str">
        <f t="shared" si="13"/>
        <v>000 1004 0000000 000 262</v>
      </c>
      <c r="E341" s="36">
        <v>35634694</v>
      </c>
      <c r="F341" s="36">
        <v>7370503.58</v>
      </c>
      <c r="G341" s="36">
        <f t="shared" si="12"/>
        <v>20.683504620525156</v>
      </c>
      <c r="H341" s="21"/>
    </row>
    <row r="342" spans="1:8" s="41" customFormat="1" ht="12.75">
      <c r="A342" s="29" t="s">
        <v>559</v>
      </c>
      <c r="B342" s="30">
        <v>200</v>
      </c>
      <c r="C342" s="30" t="s">
        <v>560</v>
      </c>
      <c r="D342" s="31" t="str">
        <f t="shared" si="13"/>
        <v>000 1100 0000000 000 000</v>
      </c>
      <c r="E342" s="32">
        <v>2828000</v>
      </c>
      <c r="F342" s="32">
        <v>863000</v>
      </c>
      <c r="G342" s="32">
        <f t="shared" si="12"/>
        <v>30.516265912305517</v>
      </c>
      <c r="H342" s="39"/>
    </row>
    <row r="343" spans="1:8" s="42" customFormat="1" ht="12.75">
      <c r="A343" s="33" t="s">
        <v>164</v>
      </c>
      <c r="B343" s="34">
        <v>200</v>
      </c>
      <c r="C343" s="34" t="s">
        <v>561</v>
      </c>
      <c r="D343" s="35" t="str">
        <f t="shared" si="13"/>
        <v>000 1100 0000000 000 200</v>
      </c>
      <c r="E343" s="36">
        <v>2828000</v>
      </c>
      <c r="F343" s="36">
        <v>863000</v>
      </c>
      <c r="G343" s="36">
        <f t="shared" si="12"/>
        <v>30.516265912305517</v>
      </c>
      <c r="H343" s="21"/>
    </row>
    <row r="344" spans="1:8" s="42" customFormat="1" ht="12.75">
      <c r="A344" s="33" t="s">
        <v>285</v>
      </c>
      <c r="B344" s="34">
        <v>200</v>
      </c>
      <c r="C344" s="34" t="s">
        <v>562</v>
      </c>
      <c r="D344" s="35" t="str">
        <f t="shared" si="13"/>
        <v>000 1100 0000000 000 240</v>
      </c>
      <c r="E344" s="36">
        <v>2828000</v>
      </c>
      <c r="F344" s="36">
        <v>863000</v>
      </c>
      <c r="G344" s="36">
        <f t="shared" si="12"/>
        <v>30.516265912305517</v>
      </c>
      <c r="H344" s="21"/>
    </row>
    <row r="345" spans="1:8" s="42" customFormat="1" ht="25.5">
      <c r="A345" s="33" t="s">
        <v>287</v>
      </c>
      <c r="B345" s="34">
        <v>200</v>
      </c>
      <c r="C345" s="34" t="s">
        <v>563</v>
      </c>
      <c r="D345" s="35" t="str">
        <f t="shared" si="13"/>
        <v>000 1100 0000000 000 241</v>
      </c>
      <c r="E345" s="36">
        <v>1328000</v>
      </c>
      <c r="F345" s="36">
        <v>863000</v>
      </c>
      <c r="G345" s="36">
        <f t="shared" si="12"/>
        <v>64.98493975903614</v>
      </c>
      <c r="H345" s="21"/>
    </row>
    <row r="346" spans="1:8" s="42" customFormat="1" ht="25.5">
      <c r="A346" s="33" t="s">
        <v>303</v>
      </c>
      <c r="B346" s="34">
        <v>200</v>
      </c>
      <c r="C346" s="34" t="s">
        <v>564</v>
      </c>
      <c r="D346" s="35" t="str">
        <f t="shared" si="13"/>
        <v>000 1100 0000000 000 242</v>
      </c>
      <c r="E346" s="36">
        <v>1500000</v>
      </c>
      <c r="F346" s="36"/>
      <c r="G346" s="36">
        <f t="shared" si="12"/>
        <v>0</v>
      </c>
      <c r="H346" s="21"/>
    </row>
    <row r="347" spans="1:8" s="42" customFormat="1" ht="12.75">
      <c r="A347" s="33" t="s">
        <v>565</v>
      </c>
      <c r="B347" s="34">
        <v>200</v>
      </c>
      <c r="C347" s="34" t="s">
        <v>566</v>
      </c>
      <c r="D347" s="35" t="str">
        <f t="shared" si="13"/>
        <v>000 1101 0000000 000 000</v>
      </c>
      <c r="E347" s="36">
        <v>2828000</v>
      </c>
      <c r="F347" s="36">
        <v>863000</v>
      </c>
      <c r="G347" s="36">
        <f t="shared" si="12"/>
        <v>30.516265912305517</v>
      </c>
      <c r="H347" s="21"/>
    </row>
    <row r="348" spans="1:8" s="42" customFormat="1" ht="12.75">
      <c r="A348" s="33" t="s">
        <v>164</v>
      </c>
      <c r="B348" s="34">
        <v>200</v>
      </c>
      <c r="C348" s="34" t="s">
        <v>567</v>
      </c>
      <c r="D348" s="35" t="str">
        <f t="shared" si="13"/>
        <v>000 1101 0000000 000 200</v>
      </c>
      <c r="E348" s="36">
        <v>2828000</v>
      </c>
      <c r="F348" s="36">
        <v>863000</v>
      </c>
      <c r="G348" s="36">
        <f t="shared" si="12"/>
        <v>30.516265912305517</v>
      </c>
      <c r="H348" s="21"/>
    </row>
    <row r="349" spans="1:8" s="42" customFormat="1" ht="12.75">
      <c r="A349" s="33" t="s">
        <v>285</v>
      </c>
      <c r="B349" s="34">
        <v>200</v>
      </c>
      <c r="C349" s="34" t="s">
        <v>568</v>
      </c>
      <c r="D349" s="35" t="str">
        <f t="shared" si="13"/>
        <v>000 1101 0000000 000 240</v>
      </c>
      <c r="E349" s="36">
        <v>2828000</v>
      </c>
      <c r="F349" s="36">
        <v>863000</v>
      </c>
      <c r="G349" s="36">
        <f t="shared" si="12"/>
        <v>30.516265912305517</v>
      </c>
      <c r="H349" s="21"/>
    </row>
    <row r="350" spans="1:8" s="42" customFormat="1" ht="25.5">
      <c r="A350" s="33" t="s">
        <v>287</v>
      </c>
      <c r="B350" s="34">
        <v>200</v>
      </c>
      <c r="C350" s="34" t="s">
        <v>569</v>
      </c>
      <c r="D350" s="35" t="str">
        <f t="shared" si="13"/>
        <v>000 1101 0000000 000 241</v>
      </c>
      <c r="E350" s="36">
        <v>1328000</v>
      </c>
      <c r="F350" s="36">
        <v>863000</v>
      </c>
      <c r="G350" s="36">
        <f t="shared" si="12"/>
        <v>64.98493975903614</v>
      </c>
      <c r="H350" s="21"/>
    </row>
    <row r="351" spans="1:8" s="42" customFormat="1" ht="25.5">
      <c r="A351" s="33" t="s">
        <v>303</v>
      </c>
      <c r="B351" s="34">
        <v>200</v>
      </c>
      <c r="C351" s="34" t="s">
        <v>570</v>
      </c>
      <c r="D351" s="35" t="str">
        <f t="shared" si="13"/>
        <v>000 1101 0000000 000 242</v>
      </c>
      <c r="E351" s="36">
        <v>1500000</v>
      </c>
      <c r="F351" s="36"/>
      <c r="G351" s="36">
        <f t="shared" si="12"/>
        <v>0</v>
      </c>
      <c r="H351" s="21"/>
    </row>
    <row r="352" spans="1:8" s="41" customFormat="1" ht="12.75">
      <c r="A352" s="29" t="s">
        <v>571</v>
      </c>
      <c r="B352" s="30">
        <v>200</v>
      </c>
      <c r="C352" s="30" t="s">
        <v>572</v>
      </c>
      <c r="D352" s="31" t="str">
        <f t="shared" si="13"/>
        <v>000 1200 0000000 000 000</v>
      </c>
      <c r="E352" s="32">
        <v>312000</v>
      </c>
      <c r="F352" s="32">
        <v>153200</v>
      </c>
      <c r="G352" s="32">
        <f t="shared" si="12"/>
        <v>49.1025641025641</v>
      </c>
      <c r="H352" s="39"/>
    </row>
    <row r="353" spans="1:8" s="42" customFormat="1" ht="12.75">
      <c r="A353" s="33" t="s">
        <v>164</v>
      </c>
      <c r="B353" s="34">
        <v>200</v>
      </c>
      <c r="C353" s="34" t="s">
        <v>573</v>
      </c>
      <c r="D353" s="35" t="str">
        <f t="shared" si="13"/>
        <v>000 1200 0000000 000 200</v>
      </c>
      <c r="E353" s="36">
        <v>312000</v>
      </c>
      <c r="F353" s="36">
        <v>153200</v>
      </c>
      <c r="G353" s="36">
        <f t="shared" si="12"/>
        <v>49.1025641025641</v>
      </c>
      <c r="H353" s="21"/>
    </row>
    <row r="354" spans="1:8" s="42" customFormat="1" ht="12.75">
      <c r="A354" s="33" t="s">
        <v>285</v>
      </c>
      <c r="B354" s="34">
        <v>200</v>
      </c>
      <c r="C354" s="34" t="s">
        <v>574</v>
      </c>
      <c r="D354" s="35" t="str">
        <f t="shared" si="13"/>
        <v>000 1200 0000000 000 240</v>
      </c>
      <c r="E354" s="36">
        <v>312000</v>
      </c>
      <c r="F354" s="36">
        <v>153200</v>
      </c>
      <c r="G354" s="36">
        <f t="shared" si="12"/>
        <v>49.1025641025641</v>
      </c>
      <c r="H354" s="21"/>
    </row>
    <row r="355" spans="1:8" s="42" customFormat="1" ht="25.5">
      <c r="A355" s="33" t="s">
        <v>287</v>
      </c>
      <c r="B355" s="34">
        <v>200</v>
      </c>
      <c r="C355" s="34" t="s">
        <v>575</v>
      </c>
      <c r="D355" s="35" t="str">
        <f t="shared" si="13"/>
        <v>000 1200 0000000 000 241</v>
      </c>
      <c r="E355" s="36">
        <v>312000</v>
      </c>
      <c r="F355" s="36">
        <v>153200</v>
      </c>
      <c r="G355" s="36">
        <f t="shared" si="12"/>
        <v>49.1025641025641</v>
      </c>
      <c r="H355" s="21"/>
    </row>
    <row r="356" spans="1:8" s="42" customFormat="1" ht="12.75">
      <c r="A356" s="33" t="s">
        <v>576</v>
      </c>
      <c r="B356" s="34">
        <v>200</v>
      </c>
      <c r="C356" s="34" t="s">
        <v>577</v>
      </c>
      <c r="D356" s="35" t="str">
        <f t="shared" si="13"/>
        <v>000 1202 0000000 000 000</v>
      </c>
      <c r="E356" s="36">
        <v>312000</v>
      </c>
      <c r="F356" s="36">
        <v>153200</v>
      </c>
      <c r="G356" s="36">
        <f t="shared" si="12"/>
        <v>49.1025641025641</v>
      </c>
      <c r="H356" s="21"/>
    </row>
    <row r="357" spans="1:8" s="42" customFormat="1" ht="12.75">
      <c r="A357" s="33" t="s">
        <v>164</v>
      </c>
      <c r="B357" s="34">
        <v>200</v>
      </c>
      <c r="C357" s="34" t="s">
        <v>578</v>
      </c>
      <c r="D357" s="35" t="str">
        <f t="shared" si="13"/>
        <v>000 1202 0000000 000 200</v>
      </c>
      <c r="E357" s="36">
        <v>312000</v>
      </c>
      <c r="F357" s="36">
        <v>153200</v>
      </c>
      <c r="G357" s="36">
        <f t="shared" si="12"/>
        <v>49.1025641025641</v>
      </c>
      <c r="H357" s="21"/>
    </row>
    <row r="358" spans="1:8" s="42" customFormat="1" ht="12.75">
      <c r="A358" s="33" t="s">
        <v>285</v>
      </c>
      <c r="B358" s="34">
        <v>200</v>
      </c>
      <c r="C358" s="34" t="s">
        <v>579</v>
      </c>
      <c r="D358" s="35" t="str">
        <f t="shared" si="13"/>
        <v>000 1202 0000000 000 240</v>
      </c>
      <c r="E358" s="36">
        <v>312000</v>
      </c>
      <c r="F358" s="36">
        <v>153200</v>
      </c>
      <c r="G358" s="36">
        <f t="shared" si="12"/>
        <v>49.1025641025641</v>
      </c>
      <c r="H358" s="21"/>
    </row>
    <row r="359" spans="1:8" s="42" customFormat="1" ht="25.5">
      <c r="A359" s="33" t="s">
        <v>287</v>
      </c>
      <c r="B359" s="34">
        <v>200</v>
      </c>
      <c r="C359" s="34" t="s">
        <v>580</v>
      </c>
      <c r="D359" s="35" t="str">
        <f t="shared" si="13"/>
        <v>000 1202 0000000 000 241</v>
      </c>
      <c r="E359" s="36">
        <v>312000</v>
      </c>
      <c r="F359" s="36">
        <v>153200</v>
      </c>
      <c r="G359" s="36">
        <f t="shared" si="12"/>
        <v>49.1025641025641</v>
      </c>
      <c r="H359" s="21"/>
    </row>
    <row r="360" spans="1:8" s="41" customFormat="1" ht="38.25">
      <c r="A360" s="29" t="s">
        <v>581</v>
      </c>
      <c r="B360" s="30">
        <v>200</v>
      </c>
      <c r="C360" s="30" t="s">
        <v>582</v>
      </c>
      <c r="D360" s="31" t="str">
        <f t="shared" si="13"/>
        <v>000 1400 0000000 000 000</v>
      </c>
      <c r="E360" s="32">
        <v>39180000</v>
      </c>
      <c r="F360" s="32">
        <v>22900513</v>
      </c>
      <c r="G360" s="32">
        <f t="shared" si="12"/>
        <v>58.44949719244512</v>
      </c>
      <c r="H360" s="39"/>
    </row>
    <row r="361" spans="1:8" s="42" customFormat="1" ht="12.75">
      <c r="A361" s="33" t="s">
        <v>164</v>
      </c>
      <c r="B361" s="34">
        <v>200</v>
      </c>
      <c r="C361" s="34" t="s">
        <v>583</v>
      </c>
      <c r="D361" s="35" t="str">
        <f t="shared" si="13"/>
        <v>000 1400 0000000 000 200</v>
      </c>
      <c r="E361" s="36">
        <v>39180000</v>
      </c>
      <c r="F361" s="36">
        <v>22900513</v>
      </c>
      <c r="G361" s="36">
        <f t="shared" si="12"/>
        <v>58.44949719244512</v>
      </c>
      <c r="H361" s="21"/>
    </row>
    <row r="362" spans="1:8" s="42" customFormat="1" ht="12.75">
      <c r="A362" s="33" t="s">
        <v>186</v>
      </c>
      <c r="B362" s="34">
        <v>200</v>
      </c>
      <c r="C362" s="34" t="s">
        <v>584</v>
      </c>
      <c r="D362" s="35" t="str">
        <f t="shared" si="13"/>
        <v>000 1400 0000000 000 250</v>
      </c>
      <c r="E362" s="36">
        <v>39180000</v>
      </c>
      <c r="F362" s="36">
        <v>22900513</v>
      </c>
      <c r="G362" s="36">
        <f t="shared" si="12"/>
        <v>58.44949719244512</v>
      </c>
      <c r="H362" s="21"/>
    </row>
    <row r="363" spans="1:8" s="42" customFormat="1" ht="25.5">
      <c r="A363" s="33" t="s">
        <v>187</v>
      </c>
      <c r="B363" s="34">
        <v>200</v>
      </c>
      <c r="C363" s="34" t="s">
        <v>585</v>
      </c>
      <c r="D363" s="35" t="str">
        <f t="shared" si="13"/>
        <v>000 1400 0000000 000 251</v>
      </c>
      <c r="E363" s="36">
        <v>39180000</v>
      </c>
      <c r="F363" s="36">
        <v>22900513</v>
      </c>
      <c r="G363" s="36">
        <f t="shared" si="12"/>
        <v>58.44949719244512</v>
      </c>
      <c r="H363" s="21"/>
    </row>
    <row r="364" spans="1:8" s="42" customFormat="1" ht="25.5">
      <c r="A364" s="33" t="s">
        <v>586</v>
      </c>
      <c r="B364" s="34">
        <v>200</v>
      </c>
      <c r="C364" s="34" t="s">
        <v>587</v>
      </c>
      <c r="D364" s="35" t="str">
        <f t="shared" si="13"/>
        <v>000 1401 0000000 000 000</v>
      </c>
      <c r="E364" s="36">
        <v>39180000</v>
      </c>
      <c r="F364" s="36">
        <v>22900513</v>
      </c>
      <c r="G364" s="36">
        <f t="shared" si="12"/>
        <v>58.44949719244512</v>
      </c>
      <c r="H364" s="21"/>
    </row>
    <row r="365" spans="1:8" s="42" customFormat="1" ht="12.75">
      <c r="A365" s="33" t="s">
        <v>164</v>
      </c>
      <c r="B365" s="34">
        <v>200</v>
      </c>
      <c r="C365" s="34" t="s">
        <v>588</v>
      </c>
      <c r="D365" s="35" t="str">
        <f t="shared" si="13"/>
        <v>000 1401 0000000 000 200</v>
      </c>
      <c r="E365" s="36">
        <v>39180000</v>
      </c>
      <c r="F365" s="36">
        <v>22900513</v>
      </c>
      <c r="G365" s="36">
        <f t="shared" si="12"/>
        <v>58.44949719244512</v>
      </c>
      <c r="H365" s="21"/>
    </row>
    <row r="366" spans="1:8" s="42" customFormat="1" ht="12.75">
      <c r="A366" s="33" t="s">
        <v>186</v>
      </c>
      <c r="B366" s="34">
        <v>200</v>
      </c>
      <c r="C366" s="34" t="s">
        <v>589</v>
      </c>
      <c r="D366" s="35" t="str">
        <f t="shared" si="13"/>
        <v>000 1401 0000000 000 250</v>
      </c>
      <c r="E366" s="36">
        <v>39180000</v>
      </c>
      <c r="F366" s="36">
        <v>22900513</v>
      </c>
      <c r="G366" s="36">
        <f t="shared" si="12"/>
        <v>58.44949719244512</v>
      </c>
      <c r="H366" s="21"/>
    </row>
    <row r="367" spans="1:8" s="42" customFormat="1" ht="25.5">
      <c r="A367" s="33" t="s">
        <v>187</v>
      </c>
      <c r="B367" s="34">
        <v>200</v>
      </c>
      <c r="C367" s="34" t="s">
        <v>590</v>
      </c>
      <c r="D367" s="35" t="str">
        <f t="shared" si="13"/>
        <v>000 1401 0000000 000 251</v>
      </c>
      <c r="E367" s="36">
        <v>39180000</v>
      </c>
      <c r="F367" s="36">
        <v>22900513</v>
      </c>
      <c r="G367" s="36">
        <f t="shared" si="12"/>
        <v>58.44949719244512</v>
      </c>
      <c r="H367" s="21"/>
    </row>
    <row r="368" spans="1:8" s="41" customFormat="1" ht="17.25" customHeight="1">
      <c r="A368" s="29" t="s">
        <v>591</v>
      </c>
      <c r="B368" s="30">
        <v>450</v>
      </c>
      <c r="C368" s="30" t="s">
        <v>592</v>
      </c>
      <c r="D368" s="31" t="str">
        <f t="shared" si="13"/>
        <v>X</v>
      </c>
      <c r="E368" s="32">
        <v>-46420835.66</v>
      </c>
      <c r="F368" s="32">
        <v>-4633509.15</v>
      </c>
      <c r="G368" s="32">
        <f t="shared" si="12"/>
        <v>9.981528949494143</v>
      </c>
      <c r="H368" s="39"/>
    </row>
    <row r="369" spans="1:8" s="1" customFormat="1" ht="12.75">
      <c r="A369" s="37"/>
      <c r="B369" s="38"/>
      <c r="C369" s="38"/>
      <c r="D369" s="35"/>
      <c r="E369" s="21"/>
      <c r="F369" s="21"/>
      <c r="G369" s="21"/>
      <c r="H369" s="21"/>
    </row>
  </sheetData>
  <sheetProtection/>
  <mergeCells count="8">
    <mergeCell ref="E3:E4"/>
    <mergeCell ref="F3:F4"/>
    <mergeCell ref="G3:G4"/>
    <mergeCell ref="A1:G1"/>
    <mergeCell ref="A3:A4"/>
    <mergeCell ref="B3:B4"/>
    <mergeCell ref="D3:D4"/>
    <mergeCell ref="C3:C4"/>
  </mergeCells>
  <printOptions/>
  <pageMargins left="0.984251968503937" right="0.3937007874015748" top="0.3937007874015748" bottom="0.59055118110236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9.25390625" style="7" customWidth="1"/>
    <col min="2" max="2" width="6.25390625" style="7" customWidth="1"/>
    <col min="3" max="3" width="15.875" style="7" hidden="1" customWidth="1"/>
    <col min="4" max="4" width="27.125" style="7" customWidth="1"/>
    <col min="5" max="6" width="15.00390625" style="7" customWidth="1"/>
    <col min="7" max="7" width="14.00390625" style="7" customWidth="1"/>
    <col min="8" max="16384" width="9.125" style="3" customWidth="1"/>
  </cols>
  <sheetData>
    <row r="1" spans="1:7" ht="12.75">
      <c r="A1" s="68" t="s">
        <v>104</v>
      </c>
      <c r="B1" s="68"/>
      <c r="C1" s="68"/>
      <c r="D1" s="68"/>
      <c r="E1" s="68"/>
      <c r="F1" s="68"/>
      <c r="G1" s="68"/>
    </row>
    <row r="2" spans="1:6" ht="12.75">
      <c r="A2" s="43"/>
      <c r="B2" s="44"/>
      <c r="C2" s="44"/>
      <c r="D2" s="12"/>
      <c r="E2" s="13"/>
      <c r="F2" s="24" t="s">
        <v>113</v>
      </c>
    </row>
    <row r="3" spans="1:7" s="2" customFormat="1" ht="12.75">
      <c r="A3" s="84" t="s">
        <v>628</v>
      </c>
      <c r="B3" s="85" t="s">
        <v>627</v>
      </c>
      <c r="C3" s="85" t="s">
        <v>629</v>
      </c>
      <c r="D3" s="85" t="s">
        <v>631</v>
      </c>
      <c r="E3" s="75" t="s">
        <v>771</v>
      </c>
      <c r="F3" s="77" t="s">
        <v>772</v>
      </c>
      <c r="G3" s="77" t="s">
        <v>112</v>
      </c>
    </row>
    <row r="4" spans="1:7" s="2" customFormat="1" ht="45" customHeight="1">
      <c r="A4" s="84"/>
      <c r="B4" s="86"/>
      <c r="C4" s="86"/>
      <c r="D4" s="86"/>
      <c r="E4" s="76"/>
      <c r="F4" s="76"/>
      <c r="G4" s="76"/>
    </row>
    <row r="5" spans="1:7" s="62" customFormat="1" ht="11.25">
      <c r="A5" s="63">
        <v>1</v>
      </c>
      <c r="B5" s="49">
        <v>2</v>
      </c>
      <c r="C5" s="49" t="s">
        <v>630</v>
      </c>
      <c r="D5" s="50">
        <v>3</v>
      </c>
      <c r="E5" s="51">
        <v>4</v>
      </c>
      <c r="F5" s="52">
        <v>5</v>
      </c>
      <c r="G5" s="52">
        <v>6</v>
      </c>
    </row>
    <row r="6" spans="1:7" s="2" customFormat="1" ht="25.5">
      <c r="A6" s="14" t="s">
        <v>593</v>
      </c>
      <c r="B6" s="15">
        <v>500</v>
      </c>
      <c r="C6" s="15" t="s">
        <v>594</v>
      </c>
      <c r="D6" s="16" t="str">
        <f aca="true" t="shared" si="0" ref="D6:D22">IF(OR(LEFT(C6,5)="000 9",LEFT(C6,5)="000 7"),"X",IF(OR(RIGHT(C6,1)="A",RIGHT(C6,1)="А"),LEFT(C6,LEN(C6)-1)&amp;"0",C6))</f>
        <v>X</v>
      </c>
      <c r="E6" s="17">
        <v>46420835.66</v>
      </c>
      <c r="F6" s="17">
        <v>4633509.15</v>
      </c>
      <c r="G6" s="17">
        <f>F6/E6*100</f>
        <v>9.981528949494143</v>
      </c>
    </row>
    <row r="7" spans="1:7" s="2" customFormat="1" ht="27.75" customHeight="1">
      <c r="A7" s="14" t="s">
        <v>595</v>
      </c>
      <c r="B7" s="15">
        <v>520</v>
      </c>
      <c r="C7" s="15" t="s">
        <v>596</v>
      </c>
      <c r="D7" s="16" t="str">
        <f t="shared" si="0"/>
        <v>000 01 00 00 00 00 0000 000</v>
      </c>
      <c r="E7" s="17">
        <v>529500</v>
      </c>
      <c r="F7" s="17">
        <v>458995.58</v>
      </c>
      <c r="G7" s="17">
        <f aca="true" t="shared" si="1" ref="G7:G22">F7/E7*100</f>
        <v>86.68471765816808</v>
      </c>
    </row>
    <row r="8" spans="1:7" s="2" customFormat="1" ht="25.5">
      <c r="A8" s="14" t="s">
        <v>597</v>
      </c>
      <c r="B8" s="15">
        <v>520</v>
      </c>
      <c r="C8" s="15" t="s">
        <v>598</v>
      </c>
      <c r="D8" s="16" t="str">
        <f t="shared" si="0"/>
        <v>000 01 06 00 00 00 0000 000</v>
      </c>
      <c r="E8" s="17">
        <v>529500</v>
      </c>
      <c r="F8" s="17">
        <v>458995.58</v>
      </c>
      <c r="G8" s="17">
        <f t="shared" si="1"/>
        <v>86.68471765816808</v>
      </c>
    </row>
    <row r="9" spans="1:7" s="2" customFormat="1" ht="25.5">
      <c r="A9" s="14" t="s">
        <v>599</v>
      </c>
      <c r="B9" s="15">
        <v>520</v>
      </c>
      <c r="C9" s="15" t="s">
        <v>600</v>
      </c>
      <c r="D9" s="16" t="str">
        <f t="shared" si="0"/>
        <v>000 01 06 05 00 00 0000 000</v>
      </c>
      <c r="E9" s="17">
        <v>529500</v>
      </c>
      <c r="F9" s="17">
        <v>458995.58</v>
      </c>
      <c r="G9" s="17">
        <f t="shared" si="1"/>
        <v>86.68471765816808</v>
      </c>
    </row>
    <row r="10" spans="1:7" s="2" customFormat="1" ht="25.5">
      <c r="A10" s="14" t="s">
        <v>601</v>
      </c>
      <c r="B10" s="15">
        <v>520</v>
      </c>
      <c r="C10" s="15" t="s">
        <v>602</v>
      </c>
      <c r="D10" s="16" t="str">
        <f t="shared" si="0"/>
        <v>000 01 06 05 00 00 0000 600</v>
      </c>
      <c r="E10" s="17">
        <v>529500</v>
      </c>
      <c r="F10" s="17">
        <v>458995.58</v>
      </c>
      <c r="G10" s="17">
        <f t="shared" si="1"/>
        <v>86.68471765816808</v>
      </c>
    </row>
    <row r="11" spans="1:7" s="2" customFormat="1" ht="26.25" customHeight="1">
      <c r="A11" s="14" t="s">
        <v>603</v>
      </c>
      <c r="B11" s="15">
        <v>520</v>
      </c>
      <c r="C11" s="15" t="s">
        <v>604</v>
      </c>
      <c r="D11" s="16" t="str">
        <f t="shared" si="0"/>
        <v>000 01 06 05 01 00 0000 640</v>
      </c>
      <c r="E11" s="17">
        <v>529500</v>
      </c>
      <c r="F11" s="17">
        <v>458995.58</v>
      </c>
      <c r="G11" s="17">
        <f t="shared" si="1"/>
        <v>86.68471765816808</v>
      </c>
    </row>
    <row r="12" spans="1:7" s="2" customFormat="1" ht="40.5" customHeight="1">
      <c r="A12" s="14" t="s">
        <v>605</v>
      </c>
      <c r="B12" s="15">
        <v>520</v>
      </c>
      <c r="C12" s="15" t="s">
        <v>606</v>
      </c>
      <c r="D12" s="16" t="str">
        <f t="shared" si="0"/>
        <v>000 01 06 05 01 05 0000 640</v>
      </c>
      <c r="E12" s="17">
        <v>529500</v>
      </c>
      <c r="F12" s="17">
        <v>458995.58</v>
      </c>
      <c r="G12" s="17">
        <f t="shared" si="1"/>
        <v>86.68471765816808</v>
      </c>
    </row>
    <row r="13" spans="1:7" s="2" customFormat="1" ht="12.75">
      <c r="A13" s="14" t="s">
        <v>607</v>
      </c>
      <c r="B13" s="15">
        <v>700</v>
      </c>
      <c r="C13" s="15" t="s">
        <v>608</v>
      </c>
      <c r="D13" s="16" t="str">
        <f t="shared" si="0"/>
        <v>000 01 00 00 00 00 0000 000</v>
      </c>
      <c r="E13" s="17">
        <v>45891335.66</v>
      </c>
      <c r="F13" s="17">
        <v>4174513.57</v>
      </c>
      <c r="G13" s="17">
        <f t="shared" si="1"/>
        <v>9.09651791555635</v>
      </c>
    </row>
    <row r="14" spans="1:7" s="2" customFormat="1" ht="25.5">
      <c r="A14" s="14" t="s">
        <v>609</v>
      </c>
      <c r="B14" s="15">
        <v>700</v>
      </c>
      <c r="C14" s="15" t="s">
        <v>610</v>
      </c>
      <c r="D14" s="16" t="str">
        <f t="shared" si="0"/>
        <v>000 01 05 00 00 00 0000 000</v>
      </c>
      <c r="E14" s="17">
        <v>45891335.66</v>
      </c>
      <c r="F14" s="17">
        <v>4174513.57</v>
      </c>
      <c r="G14" s="17">
        <f t="shared" si="1"/>
        <v>9.09651791555635</v>
      </c>
    </row>
    <row r="15" spans="1:7" s="2" customFormat="1" ht="12.75">
      <c r="A15" s="14" t="s">
        <v>611</v>
      </c>
      <c r="B15" s="15">
        <v>710</v>
      </c>
      <c r="C15" s="15" t="s">
        <v>612</v>
      </c>
      <c r="D15" s="16" t="str">
        <f t="shared" si="0"/>
        <v>000 01 05 00 00 00 0000 500</v>
      </c>
      <c r="E15" s="17">
        <v>-922085220.13</v>
      </c>
      <c r="F15" s="17">
        <v>-392636348.71</v>
      </c>
      <c r="G15" s="17">
        <f t="shared" si="1"/>
        <v>42.58135149966336</v>
      </c>
    </row>
    <row r="16" spans="1:7" s="2" customFormat="1" ht="12.75">
      <c r="A16" s="14" t="s">
        <v>613</v>
      </c>
      <c r="B16" s="15">
        <v>710</v>
      </c>
      <c r="C16" s="15" t="s">
        <v>614</v>
      </c>
      <c r="D16" s="16" t="str">
        <f t="shared" si="0"/>
        <v>000 01 05 02 00 00 0000 500</v>
      </c>
      <c r="E16" s="17">
        <v>-922085220.13</v>
      </c>
      <c r="F16" s="17">
        <v>-392636348.71</v>
      </c>
      <c r="G16" s="17">
        <f t="shared" si="1"/>
        <v>42.58135149966336</v>
      </c>
    </row>
    <row r="17" spans="1:7" s="2" customFormat="1" ht="25.5">
      <c r="A17" s="14" t="s">
        <v>615</v>
      </c>
      <c r="B17" s="15">
        <v>710</v>
      </c>
      <c r="C17" s="15" t="s">
        <v>616</v>
      </c>
      <c r="D17" s="16" t="str">
        <f t="shared" si="0"/>
        <v>000 01 05 02 01 00 0000 510</v>
      </c>
      <c r="E17" s="17">
        <v>-922085220.13</v>
      </c>
      <c r="F17" s="17">
        <v>-392636348.71</v>
      </c>
      <c r="G17" s="17">
        <f t="shared" si="1"/>
        <v>42.58135149966336</v>
      </c>
    </row>
    <row r="18" spans="1:7" s="2" customFormat="1" ht="25.5">
      <c r="A18" s="14" t="s">
        <v>617</v>
      </c>
      <c r="B18" s="15">
        <v>710</v>
      </c>
      <c r="C18" s="15" t="s">
        <v>618</v>
      </c>
      <c r="D18" s="16" t="str">
        <f t="shared" si="0"/>
        <v>000 01 05 02 01 05 0000 510</v>
      </c>
      <c r="E18" s="17">
        <v>-922085220.13</v>
      </c>
      <c r="F18" s="17">
        <v>-392636348.71</v>
      </c>
      <c r="G18" s="17">
        <f t="shared" si="1"/>
        <v>42.58135149966336</v>
      </c>
    </row>
    <row r="19" spans="1:7" s="2" customFormat="1" ht="12.75">
      <c r="A19" s="14" t="s">
        <v>619</v>
      </c>
      <c r="B19" s="15">
        <v>720</v>
      </c>
      <c r="C19" s="15" t="s">
        <v>620</v>
      </c>
      <c r="D19" s="16" t="str">
        <f t="shared" si="0"/>
        <v>000 01 05 00 00 00 0000 600</v>
      </c>
      <c r="E19" s="17">
        <v>967976555.79</v>
      </c>
      <c r="F19" s="17">
        <v>396810862.28</v>
      </c>
      <c r="G19" s="17">
        <f t="shared" si="1"/>
        <v>40.993850512851374</v>
      </c>
    </row>
    <row r="20" spans="1:7" s="2" customFormat="1" ht="12.75">
      <c r="A20" s="14" t="s">
        <v>621</v>
      </c>
      <c r="B20" s="15">
        <v>720</v>
      </c>
      <c r="C20" s="15" t="s">
        <v>622</v>
      </c>
      <c r="D20" s="16" t="str">
        <f t="shared" si="0"/>
        <v>000 01 05 02 00 00 0000 600</v>
      </c>
      <c r="E20" s="17">
        <v>967976555.79</v>
      </c>
      <c r="F20" s="17">
        <v>396810862.28</v>
      </c>
      <c r="G20" s="17">
        <f t="shared" si="1"/>
        <v>40.993850512851374</v>
      </c>
    </row>
    <row r="21" spans="1:7" s="2" customFormat="1" ht="25.5">
      <c r="A21" s="14" t="s">
        <v>623</v>
      </c>
      <c r="B21" s="15">
        <v>720</v>
      </c>
      <c r="C21" s="15" t="s">
        <v>624</v>
      </c>
      <c r="D21" s="16" t="str">
        <f t="shared" si="0"/>
        <v>000 01 05 02 01 00 0000 610</v>
      </c>
      <c r="E21" s="17">
        <v>967976555.79</v>
      </c>
      <c r="F21" s="17">
        <v>396810862.28</v>
      </c>
      <c r="G21" s="17">
        <f t="shared" si="1"/>
        <v>40.993850512851374</v>
      </c>
    </row>
    <row r="22" spans="1:7" s="2" customFormat="1" ht="25.5">
      <c r="A22" s="14" t="s">
        <v>625</v>
      </c>
      <c r="B22" s="15">
        <v>720</v>
      </c>
      <c r="C22" s="15" t="s">
        <v>626</v>
      </c>
      <c r="D22" s="16" t="str">
        <f t="shared" si="0"/>
        <v>000 01 05 02 01 05 0000 610</v>
      </c>
      <c r="E22" s="17">
        <v>967976555.79</v>
      </c>
      <c r="F22" s="17">
        <v>396810862.28</v>
      </c>
      <c r="G22" s="17">
        <f t="shared" si="1"/>
        <v>40.993850512851374</v>
      </c>
    </row>
    <row r="23" spans="1:7" s="2" customFormat="1" ht="12.75">
      <c r="A23" s="18"/>
      <c r="B23" s="19"/>
      <c r="C23" s="19"/>
      <c r="D23" s="16"/>
      <c r="E23" s="20"/>
      <c r="F23" s="21"/>
      <c r="G23" s="21"/>
    </row>
    <row r="24" spans="1:7" s="2" customFormat="1" ht="12.75">
      <c r="A24" s="45"/>
      <c r="B24" s="9"/>
      <c r="C24" s="9"/>
      <c r="D24" s="46"/>
      <c r="E24" s="10"/>
      <c r="F24" s="7"/>
      <c r="G24" s="7"/>
    </row>
    <row r="29" ht="11.25" customHeight="1"/>
  </sheetData>
  <sheetProtection/>
  <mergeCells count="8">
    <mergeCell ref="G3:G4"/>
    <mergeCell ref="A1:G1"/>
    <mergeCell ref="E3:E4"/>
    <mergeCell ref="F3:F4"/>
    <mergeCell ref="A3:A4"/>
    <mergeCell ref="B3:B4"/>
    <mergeCell ref="D3:D4"/>
    <mergeCell ref="C3:C4"/>
  </mergeCells>
  <printOptions/>
  <pageMargins left="0.984251968503937" right="0.3937007874015748" top="0.3937007874015748" bottom="0.5905511811023623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2012-08-08T10:03:36Z</cp:lastPrinted>
  <dcterms:created xsi:type="dcterms:W3CDTF">1999-06-18T11:49:53Z</dcterms:created>
  <dcterms:modified xsi:type="dcterms:W3CDTF">2012-08-08T10:11:37Z</dcterms:modified>
  <cp:category/>
  <cp:version/>
  <cp:contentType/>
  <cp:contentStatus/>
</cp:coreProperties>
</file>