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480" windowHeight="7875" activeTab="0"/>
  </bookViews>
  <sheets>
    <sheet name="Лист2" sheetId="1" r:id="rId1"/>
    <sheet name="Лист3" sheetId="2" r:id="rId2"/>
  </sheets>
  <definedNames>
    <definedName name="_xlnm.Print_Area" localSheetId="0">'Лист2'!$A$1:$P$144</definedName>
  </definedNames>
  <calcPr fullCalcOnLoad="1"/>
</workbook>
</file>

<file path=xl/sharedStrings.xml><?xml version="1.0" encoding="utf-8"?>
<sst xmlns="http://schemas.openxmlformats.org/spreadsheetml/2006/main" count="185" uniqueCount="70">
  <si>
    <t>администрации Верещагинского</t>
  </si>
  <si>
    <t>муниципального района</t>
  </si>
  <si>
    <t>Характеристика муниципальной программы</t>
  </si>
  <si>
    <t xml:space="preserve">"Энергосбережение и повышение энергетической эффективности в муниципальных учреждениях Верещагинского </t>
  </si>
  <si>
    <t>Объем финансирования  (тыс. руб.)</t>
  </si>
  <si>
    <t>Администратор (главный распорядитель средств)</t>
  </si>
  <si>
    <t>Всего</t>
  </si>
  <si>
    <t>в том числе по годам</t>
  </si>
  <si>
    <t>ед. изм.</t>
  </si>
  <si>
    <t>2016 год</t>
  </si>
  <si>
    <t>2017 год</t>
  </si>
  <si>
    <t>2018 год</t>
  </si>
  <si>
    <t>2019 год</t>
  </si>
  <si>
    <t>2020 год</t>
  </si>
  <si>
    <t>Подпрограмма  1 «Проведение мероприятий в области энергосбережения, направленных на техническое перевооружение систем коммунального хозяйства и утепление зданий муниципальных учреждений»</t>
  </si>
  <si>
    <t>%</t>
  </si>
  <si>
    <t>Бюджет района</t>
  </si>
  <si>
    <t>Федеральный бюджет</t>
  </si>
  <si>
    <t>Краевой бюджет</t>
  </si>
  <si>
    <t>Подпрограмма 2  «Повышение грамотности сотрудников муниципальных учреждений в сфере  сбережения тепловых, электроэнергетических и водных ресурсов»</t>
  </si>
  <si>
    <t>Ед.</t>
  </si>
  <si>
    <t>муниципального района"</t>
  </si>
  <si>
    <t>Бюджет района, в том числе</t>
  </si>
  <si>
    <t>Администрация Верещагинского муниципального  района</t>
  </si>
  <si>
    <t xml:space="preserve">Целевые показатели  муниципальной программы    </t>
  </si>
  <si>
    <t>Наименование показателя</t>
  </si>
  <si>
    <t xml:space="preserve">Основное мероприятие 1.2. Повышение энергетической эффективности систем теплоснабжения муниципальных учреждений   </t>
  </si>
  <si>
    <t xml:space="preserve">Основное мероприятие 1.3. Утепление зданий  муниципальных учреждений </t>
  </si>
  <si>
    <t>Наименование программы, подпрограммы, основного мероприятия, мероприятия, уровень бюджета</t>
  </si>
  <si>
    <t>базовое значение показателя на начало реализации муниципальной программы</t>
  </si>
  <si>
    <t>Мероприятие  1.1.1. Замена ламп накаливания на энергосберегающие  (светодиодные)</t>
  </si>
  <si>
    <t>Бюджет поселения</t>
  </si>
  <si>
    <t xml:space="preserve">Мероприятие 1.1.2.  Замена  поэтажного щитового распределительного оборудования в соответствии с требованиями ПУЭ с подготовкой необходимой технической документации   </t>
  </si>
  <si>
    <t xml:space="preserve">Мероприятие 1.1.3. Установка датчиков включения освещения, устройств управления системой освещения </t>
  </si>
  <si>
    <t xml:space="preserve">Показатель  1.1.3. Обеспеченность муниципальных учреждений   датчиками включения освещения  </t>
  </si>
  <si>
    <t>Мероприятие 1.2.1.     Обслуживание и ремонт системы отопления</t>
  </si>
  <si>
    <t>Показатель  1.2.1. Охват муниципальных учреждений мероприятиями по обслуживанию и ремонту системы отопления</t>
  </si>
  <si>
    <t xml:space="preserve">Показатель  1.1.1. Обеспеченность муниципальных учреждений энергосберегающими лампами   (светодиодными) </t>
  </si>
  <si>
    <t>Показатель  1.1.2. Обеспеченность  муниципальных учреждений щитовым распределительным оборудованием</t>
  </si>
  <si>
    <t>Мероприятие 1.2.2.  Установка приборов учета тепловой энергии в муниципальных учреждениях</t>
  </si>
  <si>
    <t>Показатель 1.2.2. Оснащенность муниципальных учреждений приборами учета тепла</t>
  </si>
  <si>
    <t>Бюджет поселений</t>
  </si>
  <si>
    <t>Мероприятие 1.3.1. Проведение капитальных ремонтов кровли и перекрытий зданий, утепление потолков</t>
  </si>
  <si>
    <t>Мероприятие 1.3.2. Замена оконных блоков в муниципальных учреждениях на металлопластиковые</t>
  </si>
  <si>
    <t>Мероприятие 1.3.4. Утепление наружных стен зданий с помощью теплоизоляционных материалов</t>
  </si>
  <si>
    <t>Мероприятие 2.1.1. Проведение круглых столов  для руководителей муниципальных учреждений на темы «Способы экономии энергетических ресурсов в муниципальных учреждениях»,  «Прекращение расточительного пользования энергопотребляющими и водоснабжающими устройствами сотрудниками муниципальных учреждений»</t>
  </si>
  <si>
    <t xml:space="preserve">Мероприятие  2.1.2.  Осуществление мониторинга действующего законодательства в области энергосбережения, с целью осведомления руководителей муниципальных учреждений по данному направлению </t>
  </si>
  <si>
    <t xml:space="preserve">Мероприятие  2.1.3. Оформление информационных стендов по энергосбережению в зданиях муниципальных учреждений </t>
  </si>
  <si>
    <t>Мероприятие 2.2.1.  Проведение  ежеквартального мониторинга «Эффективность использования энергетических ресурсов в муниципальных учреждениях района»</t>
  </si>
  <si>
    <t xml:space="preserve">Основное мероприятие 2.2.            Контроль за снижением уровня потребления топливно – энергетических ресурсов                                                                                </t>
  </si>
  <si>
    <t>ед.</t>
  </si>
  <si>
    <t>значение целевого показателя</t>
  </si>
  <si>
    <t>Муниципальная программа "Энергосбережение и повышение энергетической эффективности в муниципальных учреждениях Верещагинского муниципального района"</t>
  </si>
  <si>
    <t xml:space="preserve">Показатель  2.2.1. Количество анализов объема  потребления  топливно – энергетических ресурсов к факту предыдущего года (поквартально)  </t>
  </si>
  <si>
    <t xml:space="preserve">Показатель   2.1.3. Количество оформленных информационных стендов по энергосбережению в зданиях муниципальных учреждений   </t>
  </si>
  <si>
    <t xml:space="preserve">Показатель   2.1.2. Количество осуществленных мониторингов  действующего законодательства в области энергосбережения в год </t>
  </si>
  <si>
    <t>Показатель 2.1.1.  Количество проведенных круглых столов для руководителей муниципальных учреждений в год</t>
  </si>
  <si>
    <t xml:space="preserve">Показатель  1.3.4. Выполнение планового объема работ по утеплению наружных стен зданий с помощью теплоизоляцион-ных материалов   </t>
  </si>
  <si>
    <t>Показатель   1.3.1. Выполнение планового объема капитальных ремонтов кровли  и перекрытий зданий, работ по утеплению потолков</t>
  </si>
  <si>
    <t>Показатель   1.3.2. Выполнение планового объема работ по замене оконных блоков на металлопластиковые</t>
  </si>
  <si>
    <t xml:space="preserve">Показатель 1.3.3. Выполнение планового объема работ по замене входных групп дверей на металлопластиковые конструкции </t>
  </si>
  <si>
    <t>Мероприятие 1.3.3. Замена входных групп дверей на металлопластиковые конструкции</t>
  </si>
  <si>
    <t>Основное мероприятие 2.1.                                                    Обучение руководителей  муниципальных учреждений механизмам энергосбережения</t>
  </si>
  <si>
    <t>Основное мероприятие 1.1. Повышение энергетической эффективности систем энергоснабжения муниципальных учреждений</t>
  </si>
  <si>
    <t>Управление образования администрации Верещагинского муниципального района</t>
  </si>
  <si>
    <t xml:space="preserve">Бюджет района, в том числе </t>
  </si>
  <si>
    <t>Приложение  2  к постановлению</t>
  </si>
  <si>
    <t>Приложение  к постановлению</t>
  </si>
  <si>
    <t>от 25.05.2015    № 384</t>
  </si>
  <si>
    <t>от 29.02.2016    № 86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</si>
</sst>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top" wrapText="1"/>
    </xf>
    <xf numFmtId="164" fontId="5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164" fontId="5" fillId="33" borderId="10" xfId="0" applyNumberFormat="1" applyFont="1" applyFill="1" applyBorder="1" applyAlignment="1">
      <alignment vertical="center" wrapText="1"/>
    </xf>
    <xf numFmtId="164" fontId="5" fillId="0" borderId="10" xfId="0" applyNumberFormat="1" applyFont="1" applyFill="1" applyBorder="1" applyAlignment="1">
      <alignment vertical="center" wrapText="1"/>
    </xf>
    <xf numFmtId="164" fontId="7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wrapText="1"/>
    </xf>
    <xf numFmtId="0" fontId="26" fillId="0" borderId="10" xfId="0" applyFont="1" applyFill="1" applyBorder="1" applyAlignment="1">
      <alignment/>
    </xf>
    <xf numFmtId="164" fontId="4" fillId="33" borderId="10" xfId="0" applyNumberFormat="1" applyFont="1" applyFill="1" applyBorder="1" applyAlignment="1">
      <alignment vertical="center" wrapText="1"/>
    </xf>
    <xf numFmtId="0" fontId="26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164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/>
    </xf>
    <xf numFmtId="164" fontId="4" fillId="0" borderId="10" xfId="0" applyNumberFormat="1" applyFont="1" applyFill="1" applyBorder="1" applyAlignment="1">
      <alignment vertical="top"/>
    </xf>
    <xf numFmtId="0" fontId="27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 vertical="top" wrapText="1"/>
    </xf>
    <xf numFmtId="164" fontId="5" fillId="0" borderId="10" xfId="0" applyNumberFormat="1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4"/>
  <sheetViews>
    <sheetView tabSelected="1" view="pageBreakPreview" zoomScale="77" zoomScaleSheetLayoutView="77" zoomScalePageLayoutView="0" workbookViewId="0" topLeftCell="A121">
      <selection activeCell="S12" sqref="S12"/>
    </sheetView>
  </sheetViews>
  <sheetFormatPr defaultColWidth="10.28125" defaultRowHeight="15"/>
  <cols>
    <col min="1" max="1" width="34.140625" style="14" customWidth="1"/>
    <col min="2" max="2" width="15.140625" style="14" customWidth="1"/>
    <col min="3" max="3" width="8.28125" style="14" customWidth="1"/>
    <col min="4" max="4" width="7.7109375" style="14" customWidth="1"/>
    <col min="5" max="6" width="7.8515625" style="14" customWidth="1"/>
    <col min="7" max="7" width="7.140625" style="14" customWidth="1"/>
    <col min="8" max="8" width="7.421875" style="14" customWidth="1"/>
    <col min="9" max="9" width="18.57421875" style="14" customWidth="1"/>
    <col min="10" max="10" width="6.140625" style="14" customWidth="1"/>
    <col min="11" max="11" width="11.57421875" style="14" customWidth="1"/>
    <col min="12" max="12" width="6.8515625" style="14" customWidth="1"/>
    <col min="13" max="13" width="6.421875" style="14" customWidth="1"/>
    <col min="14" max="14" width="6.7109375" style="14" customWidth="1"/>
    <col min="15" max="15" width="6.57421875" style="14" customWidth="1"/>
    <col min="16" max="16" width="6.8515625" style="14" customWidth="1"/>
    <col min="17" max="16384" width="10.28125" style="14" customWidth="1"/>
  </cols>
  <sheetData>
    <row r="1" spans="8:12" s="30" customFormat="1" ht="18.75">
      <c r="H1" s="31"/>
      <c r="I1" s="31"/>
      <c r="J1" s="31"/>
      <c r="K1" s="31" t="s">
        <v>66</v>
      </c>
      <c r="L1" s="31"/>
    </row>
    <row r="2" spans="8:12" s="30" customFormat="1" ht="18.75">
      <c r="H2" s="31"/>
      <c r="I2" s="31"/>
      <c r="J2" s="31"/>
      <c r="K2" s="31" t="s">
        <v>0</v>
      </c>
      <c r="L2" s="31"/>
    </row>
    <row r="3" spans="8:12" s="30" customFormat="1" ht="18.75">
      <c r="H3" s="31"/>
      <c r="I3" s="31"/>
      <c r="J3" s="31"/>
      <c r="K3" s="31" t="s">
        <v>1</v>
      </c>
      <c r="L3" s="31"/>
    </row>
    <row r="4" spans="8:12" s="30" customFormat="1" ht="18.75">
      <c r="H4" s="31"/>
      <c r="I4" s="31"/>
      <c r="J4" s="31"/>
      <c r="K4" s="31" t="s">
        <v>69</v>
      </c>
      <c r="L4" s="31"/>
    </row>
    <row r="5" spans="8:12" s="30" customFormat="1" ht="18.75">
      <c r="H5" s="31"/>
      <c r="I5" s="31"/>
      <c r="J5" s="31"/>
      <c r="K5" s="31"/>
      <c r="L5" s="31"/>
    </row>
    <row r="6" spans="8:12" s="30" customFormat="1" ht="18.75">
      <c r="H6" s="31"/>
      <c r="I6" s="31"/>
      <c r="J6" s="31"/>
      <c r="K6" s="33" t="s">
        <v>67</v>
      </c>
      <c r="L6" s="31"/>
    </row>
    <row r="7" spans="8:12" s="30" customFormat="1" ht="18.75">
      <c r="H7" s="31"/>
      <c r="I7" s="31"/>
      <c r="J7" s="31"/>
      <c r="K7" s="33" t="s">
        <v>0</v>
      </c>
      <c r="L7" s="31"/>
    </row>
    <row r="8" spans="8:12" s="30" customFormat="1" ht="18.75">
      <c r="H8" s="31"/>
      <c r="I8" s="31"/>
      <c r="J8" s="31"/>
      <c r="K8" s="33" t="s">
        <v>1</v>
      </c>
      <c r="L8" s="31"/>
    </row>
    <row r="9" spans="8:12" s="30" customFormat="1" ht="18.75">
      <c r="H9" s="31"/>
      <c r="I9" s="31"/>
      <c r="J9" s="31"/>
      <c r="K9" s="33" t="s">
        <v>68</v>
      </c>
      <c r="L9" s="31"/>
    </row>
    <row r="10" spans="8:12" s="30" customFormat="1" ht="18.75">
      <c r="H10" s="31"/>
      <c r="I10" s="31"/>
      <c r="J10" s="31"/>
      <c r="K10" s="31"/>
      <c r="L10" s="31"/>
    </row>
    <row r="11" spans="8:12" s="30" customFormat="1" ht="18.75">
      <c r="H11" s="31"/>
      <c r="I11" s="31"/>
      <c r="J11" s="31"/>
      <c r="K11" s="31"/>
      <c r="L11" s="31"/>
    </row>
    <row r="12" s="30" customFormat="1" ht="15.75">
      <c r="I12" s="32"/>
    </row>
    <row r="13" spans="1:16" s="30" customFormat="1" ht="18.75">
      <c r="A13" s="47" t="s">
        <v>2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</row>
    <row r="14" spans="1:16" s="30" customFormat="1" ht="18.75">
      <c r="A14" s="47" t="s">
        <v>3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</row>
    <row r="15" spans="1:16" s="30" customFormat="1" ht="18.75">
      <c r="A15" s="47" t="s">
        <v>21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</row>
    <row r="16" s="30" customFormat="1" ht="12.75"/>
    <row r="17" spans="1:16" s="29" customFormat="1" ht="12.75" customHeight="1">
      <c r="A17" s="45" t="s">
        <v>28</v>
      </c>
      <c r="B17" s="46" t="s">
        <v>5</v>
      </c>
      <c r="C17" s="45" t="s">
        <v>4</v>
      </c>
      <c r="D17" s="45"/>
      <c r="E17" s="45"/>
      <c r="F17" s="45"/>
      <c r="G17" s="45"/>
      <c r="H17" s="45"/>
      <c r="I17" s="45" t="s">
        <v>24</v>
      </c>
      <c r="J17" s="45"/>
      <c r="K17" s="45"/>
      <c r="L17" s="45"/>
      <c r="M17" s="45"/>
      <c r="N17" s="45"/>
      <c r="O17" s="45"/>
      <c r="P17" s="45"/>
    </row>
    <row r="18" spans="1:16" ht="12.75">
      <c r="A18" s="45"/>
      <c r="B18" s="46"/>
      <c r="C18" s="45" t="s">
        <v>6</v>
      </c>
      <c r="D18" s="45" t="s">
        <v>7</v>
      </c>
      <c r="E18" s="45"/>
      <c r="F18" s="45"/>
      <c r="G18" s="45"/>
      <c r="H18" s="45"/>
      <c r="I18" s="45" t="s">
        <v>25</v>
      </c>
      <c r="J18" s="45" t="s">
        <v>8</v>
      </c>
      <c r="K18" s="45" t="s">
        <v>29</v>
      </c>
      <c r="L18" s="45" t="s">
        <v>51</v>
      </c>
      <c r="M18" s="45"/>
      <c r="N18" s="45"/>
      <c r="O18" s="45"/>
      <c r="P18" s="45"/>
    </row>
    <row r="19" spans="1:16" ht="12.75">
      <c r="A19" s="45"/>
      <c r="B19" s="46"/>
      <c r="C19" s="45"/>
      <c r="D19" s="45" t="s">
        <v>9</v>
      </c>
      <c r="E19" s="45" t="s">
        <v>10</v>
      </c>
      <c r="F19" s="45" t="s">
        <v>11</v>
      </c>
      <c r="G19" s="45" t="s">
        <v>12</v>
      </c>
      <c r="H19" s="45" t="s">
        <v>13</v>
      </c>
      <c r="I19" s="45"/>
      <c r="J19" s="45"/>
      <c r="K19" s="45"/>
      <c r="L19" s="45" t="s">
        <v>9</v>
      </c>
      <c r="M19" s="45" t="s">
        <v>10</v>
      </c>
      <c r="N19" s="45" t="s">
        <v>11</v>
      </c>
      <c r="O19" s="45" t="s">
        <v>12</v>
      </c>
      <c r="P19" s="45" t="s">
        <v>13</v>
      </c>
    </row>
    <row r="20" spans="1:16" ht="80.25" customHeight="1">
      <c r="A20" s="45"/>
      <c r="B20" s="46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</row>
    <row r="21" spans="1:16" ht="12.75">
      <c r="A21" s="1">
        <v>1</v>
      </c>
      <c r="B21" s="1">
        <v>2</v>
      </c>
      <c r="C21" s="1">
        <v>3</v>
      </c>
      <c r="D21" s="1">
        <v>4</v>
      </c>
      <c r="E21" s="1">
        <v>5</v>
      </c>
      <c r="F21" s="1">
        <v>6</v>
      </c>
      <c r="G21" s="1">
        <v>7</v>
      </c>
      <c r="H21" s="1">
        <v>8</v>
      </c>
      <c r="I21" s="1">
        <v>9</v>
      </c>
      <c r="J21" s="1">
        <v>10</v>
      </c>
      <c r="K21" s="1">
        <v>11</v>
      </c>
      <c r="L21" s="1">
        <v>12</v>
      </c>
      <c r="M21" s="1">
        <v>13</v>
      </c>
      <c r="N21" s="1">
        <v>14</v>
      </c>
      <c r="O21" s="1">
        <v>15</v>
      </c>
      <c r="P21" s="1">
        <v>16</v>
      </c>
    </row>
    <row r="22" spans="1:16" ht="82.5" customHeight="1">
      <c r="A22" s="2" t="s">
        <v>52</v>
      </c>
      <c r="B22" s="1"/>
      <c r="C22" s="15">
        <f aca="true" t="shared" si="0" ref="C22:H22">C25</f>
        <v>134121</v>
      </c>
      <c r="D22" s="15">
        <f t="shared" si="0"/>
        <v>10481.4</v>
      </c>
      <c r="E22" s="15">
        <f t="shared" si="0"/>
        <v>0</v>
      </c>
      <c r="F22" s="15">
        <f t="shared" si="0"/>
        <v>0</v>
      </c>
      <c r="G22" s="15">
        <f t="shared" si="0"/>
        <v>61819.8</v>
      </c>
      <c r="H22" s="15">
        <f t="shared" si="0"/>
        <v>61819.8</v>
      </c>
      <c r="I22" s="39"/>
      <c r="J22" s="39"/>
      <c r="K22" s="39"/>
      <c r="L22" s="39"/>
      <c r="M22" s="39"/>
      <c r="N22" s="39"/>
      <c r="O22" s="39"/>
      <c r="P22" s="39"/>
    </row>
    <row r="23" spans="1:16" ht="13.5">
      <c r="A23" s="3" t="s">
        <v>17</v>
      </c>
      <c r="B23" s="3"/>
      <c r="C23" s="9">
        <f aca="true" t="shared" si="1" ref="C23:H24">C28+C52+C71</f>
        <v>0</v>
      </c>
      <c r="D23" s="9">
        <f t="shared" si="1"/>
        <v>0</v>
      </c>
      <c r="E23" s="9">
        <f t="shared" si="1"/>
        <v>0</v>
      </c>
      <c r="F23" s="9">
        <f t="shared" si="1"/>
        <v>0</v>
      </c>
      <c r="G23" s="9">
        <f t="shared" si="1"/>
        <v>0</v>
      </c>
      <c r="H23" s="9">
        <f t="shared" si="1"/>
        <v>0</v>
      </c>
      <c r="I23" s="39"/>
      <c r="J23" s="39"/>
      <c r="K23" s="39"/>
      <c r="L23" s="39"/>
      <c r="M23" s="39"/>
      <c r="N23" s="39"/>
      <c r="O23" s="39"/>
      <c r="P23" s="39"/>
    </row>
    <row r="24" spans="1:16" ht="13.5">
      <c r="A24" s="3" t="s">
        <v>18</v>
      </c>
      <c r="B24" s="3"/>
      <c r="C24" s="9">
        <f t="shared" si="1"/>
        <v>0</v>
      </c>
      <c r="D24" s="9">
        <f t="shared" si="1"/>
        <v>0</v>
      </c>
      <c r="E24" s="9">
        <f t="shared" si="1"/>
        <v>0</v>
      </c>
      <c r="F24" s="9">
        <f t="shared" si="1"/>
        <v>0</v>
      </c>
      <c r="G24" s="9">
        <f t="shared" si="1"/>
        <v>0</v>
      </c>
      <c r="H24" s="9">
        <f t="shared" si="1"/>
        <v>0</v>
      </c>
      <c r="I24" s="39"/>
      <c r="J24" s="39"/>
      <c r="K24" s="39"/>
      <c r="L24" s="39"/>
      <c r="M24" s="39"/>
      <c r="N24" s="39"/>
      <c r="O24" s="39"/>
      <c r="P24" s="39"/>
    </row>
    <row r="25" spans="1:16" ht="13.5" customHeight="1">
      <c r="A25" s="3" t="s">
        <v>16</v>
      </c>
      <c r="B25" s="3"/>
      <c r="C25" s="9">
        <v>134121</v>
      </c>
      <c r="D25" s="9">
        <v>10481.4</v>
      </c>
      <c r="E25" s="9">
        <v>0</v>
      </c>
      <c r="F25" s="9">
        <v>0</v>
      </c>
      <c r="G25" s="9">
        <v>61819.8</v>
      </c>
      <c r="H25" s="9">
        <v>61819.8</v>
      </c>
      <c r="I25" s="39"/>
      <c r="J25" s="39"/>
      <c r="K25" s="39"/>
      <c r="L25" s="39"/>
      <c r="M25" s="39"/>
      <c r="N25" s="39"/>
      <c r="O25" s="39"/>
      <c r="P25" s="39"/>
    </row>
    <row r="26" spans="1:16" ht="13.5">
      <c r="A26" s="3" t="s">
        <v>31</v>
      </c>
      <c r="B26" s="3"/>
      <c r="C26" s="9">
        <f aca="true" t="shared" si="2" ref="C26:H29">C31+C57+C76</f>
        <v>0</v>
      </c>
      <c r="D26" s="9">
        <f t="shared" si="2"/>
        <v>0</v>
      </c>
      <c r="E26" s="9">
        <f t="shared" si="2"/>
        <v>0</v>
      </c>
      <c r="F26" s="9">
        <f t="shared" si="2"/>
        <v>0</v>
      </c>
      <c r="G26" s="9">
        <f t="shared" si="2"/>
        <v>0</v>
      </c>
      <c r="H26" s="9">
        <f t="shared" si="2"/>
        <v>0</v>
      </c>
      <c r="I26" s="39"/>
      <c r="J26" s="39"/>
      <c r="K26" s="39"/>
      <c r="L26" s="39"/>
      <c r="M26" s="39"/>
      <c r="N26" s="39"/>
      <c r="O26" s="39"/>
      <c r="P26" s="39"/>
    </row>
    <row r="27" spans="1:16" s="16" customFormat="1" ht="79.5" customHeight="1">
      <c r="A27" s="2" t="s">
        <v>14</v>
      </c>
      <c r="B27" s="5"/>
      <c r="C27" s="15">
        <f t="shared" si="2"/>
        <v>134121</v>
      </c>
      <c r="D27" s="15">
        <f t="shared" si="2"/>
        <v>10481.4</v>
      </c>
      <c r="E27" s="15">
        <f t="shared" si="2"/>
        <v>0</v>
      </c>
      <c r="F27" s="15">
        <f t="shared" si="2"/>
        <v>0</v>
      </c>
      <c r="G27" s="15">
        <f t="shared" si="2"/>
        <v>61819.8</v>
      </c>
      <c r="H27" s="15">
        <f t="shared" si="2"/>
        <v>61819.8</v>
      </c>
      <c r="I27" s="40"/>
      <c r="J27" s="40"/>
      <c r="K27" s="40"/>
      <c r="L27" s="40"/>
      <c r="M27" s="40"/>
      <c r="N27" s="40"/>
      <c r="O27" s="40"/>
      <c r="P27" s="40"/>
    </row>
    <row r="28" spans="1:16" ht="15" customHeight="1">
      <c r="A28" s="3" t="s">
        <v>17</v>
      </c>
      <c r="B28" s="3"/>
      <c r="C28" s="9">
        <f t="shared" si="2"/>
        <v>0</v>
      </c>
      <c r="D28" s="9">
        <f t="shared" si="2"/>
        <v>0</v>
      </c>
      <c r="E28" s="9">
        <f t="shared" si="2"/>
        <v>0</v>
      </c>
      <c r="F28" s="9">
        <f t="shared" si="2"/>
        <v>0</v>
      </c>
      <c r="G28" s="9">
        <f t="shared" si="2"/>
        <v>0</v>
      </c>
      <c r="H28" s="9">
        <f t="shared" si="2"/>
        <v>0</v>
      </c>
      <c r="I28" s="40"/>
      <c r="J28" s="40"/>
      <c r="K28" s="40"/>
      <c r="L28" s="40"/>
      <c r="M28" s="40"/>
      <c r="N28" s="40"/>
      <c r="O28" s="40"/>
      <c r="P28" s="40"/>
    </row>
    <row r="29" spans="1:16" ht="15" customHeight="1">
      <c r="A29" s="3" t="s">
        <v>18</v>
      </c>
      <c r="B29" s="3"/>
      <c r="C29" s="9">
        <f t="shared" si="2"/>
        <v>0</v>
      </c>
      <c r="D29" s="9">
        <f t="shared" si="2"/>
        <v>0</v>
      </c>
      <c r="E29" s="9">
        <f t="shared" si="2"/>
        <v>0</v>
      </c>
      <c r="F29" s="9">
        <f t="shared" si="2"/>
        <v>0</v>
      </c>
      <c r="G29" s="9">
        <f t="shared" si="2"/>
        <v>0</v>
      </c>
      <c r="H29" s="9">
        <f t="shared" si="2"/>
        <v>0</v>
      </c>
      <c r="I29" s="40"/>
      <c r="J29" s="40"/>
      <c r="K29" s="40"/>
      <c r="L29" s="40"/>
      <c r="M29" s="40"/>
      <c r="N29" s="40"/>
      <c r="O29" s="40"/>
      <c r="P29" s="40"/>
    </row>
    <row r="30" spans="1:16" ht="15" customHeight="1">
      <c r="A30" s="3" t="s">
        <v>16</v>
      </c>
      <c r="B30" s="3"/>
      <c r="C30" s="9">
        <v>134121</v>
      </c>
      <c r="D30" s="9">
        <v>10481.4</v>
      </c>
      <c r="E30" s="9">
        <v>0</v>
      </c>
      <c r="F30" s="9">
        <v>0</v>
      </c>
      <c r="G30" s="9">
        <v>61819.8</v>
      </c>
      <c r="H30" s="9">
        <v>61819.8</v>
      </c>
      <c r="I30" s="40"/>
      <c r="J30" s="40"/>
      <c r="K30" s="40"/>
      <c r="L30" s="40"/>
      <c r="M30" s="40"/>
      <c r="N30" s="40"/>
      <c r="O30" s="40"/>
      <c r="P30" s="40"/>
    </row>
    <row r="31" spans="1:16" ht="15.75" customHeight="1">
      <c r="A31" s="3" t="s">
        <v>31</v>
      </c>
      <c r="B31" s="3"/>
      <c r="C31" s="9">
        <f aca="true" t="shared" si="3" ref="C31:H31">C36+C62+C81</f>
        <v>0</v>
      </c>
      <c r="D31" s="9">
        <f t="shared" si="3"/>
        <v>0</v>
      </c>
      <c r="E31" s="9">
        <f t="shared" si="3"/>
        <v>0</v>
      </c>
      <c r="F31" s="9">
        <f t="shared" si="3"/>
        <v>0</v>
      </c>
      <c r="G31" s="9">
        <f t="shared" si="3"/>
        <v>0</v>
      </c>
      <c r="H31" s="9">
        <f t="shared" si="3"/>
        <v>0</v>
      </c>
      <c r="I31" s="40"/>
      <c r="J31" s="40"/>
      <c r="K31" s="40"/>
      <c r="L31" s="40"/>
      <c r="M31" s="40"/>
      <c r="N31" s="40"/>
      <c r="O31" s="40"/>
      <c r="P31" s="40"/>
    </row>
    <row r="32" spans="1:16" ht="53.25" customHeight="1">
      <c r="A32" s="2" t="s">
        <v>63</v>
      </c>
      <c r="B32" s="17"/>
      <c r="C32" s="18">
        <f aca="true" t="shared" si="4" ref="C32:H32">C37+C44+C51</f>
        <v>16510.2</v>
      </c>
      <c r="D32" s="18">
        <f t="shared" si="4"/>
        <v>0</v>
      </c>
      <c r="E32" s="18">
        <f t="shared" si="4"/>
        <v>0</v>
      </c>
      <c r="F32" s="18">
        <f t="shared" si="4"/>
        <v>0</v>
      </c>
      <c r="G32" s="18">
        <f t="shared" si="4"/>
        <v>8255.1</v>
      </c>
      <c r="H32" s="18">
        <f t="shared" si="4"/>
        <v>8255.1</v>
      </c>
      <c r="I32" s="38"/>
      <c r="J32" s="38"/>
      <c r="K32" s="38"/>
      <c r="L32" s="38"/>
      <c r="M32" s="38"/>
      <c r="N32" s="38"/>
      <c r="O32" s="38"/>
      <c r="P32" s="38"/>
    </row>
    <row r="33" spans="1:16" ht="14.25" customHeight="1">
      <c r="A33" s="3" t="s">
        <v>17</v>
      </c>
      <c r="B33" s="5"/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38"/>
      <c r="J33" s="38"/>
      <c r="K33" s="38"/>
      <c r="L33" s="38"/>
      <c r="M33" s="38"/>
      <c r="N33" s="38"/>
      <c r="O33" s="38"/>
      <c r="P33" s="38"/>
    </row>
    <row r="34" spans="1:16" ht="14.25" customHeight="1">
      <c r="A34" s="3" t="s">
        <v>18</v>
      </c>
      <c r="B34" s="5"/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38"/>
      <c r="J34" s="38"/>
      <c r="K34" s="38"/>
      <c r="L34" s="38"/>
      <c r="M34" s="38"/>
      <c r="N34" s="38"/>
      <c r="O34" s="38"/>
      <c r="P34" s="38"/>
    </row>
    <row r="35" spans="1:16" ht="14.25" customHeight="1">
      <c r="A35" s="3" t="s">
        <v>16</v>
      </c>
      <c r="B35" s="5"/>
      <c r="C35" s="10">
        <v>16510.2</v>
      </c>
      <c r="D35" s="10">
        <v>0</v>
      </c>
      <c r="E35" s="10">
        <v>0</v>
      </c>
      <c r="F35" s="10">
        <v>0</v>
      </c>
      <c r="G35" s="10">
        <v>8255.1</v>
      </c>
      <c r="H35" s="10">
        <v>8255.1</v>
      </c>
      <c r="I35" s="38"/>
      <c r="J35" s="38"/>
      <c r="K35" s="38"/>
      <c r="L35" s="38"/>
      <c r="M35" s="38"/>
      <c r="N35" s="38"/>
      <c r="O35" s="38"/>
      <c r="P35" s="38"/>
    </row>
    <row r="36" spans="1:16" ht="14.25" customHeight="1" thickBot="1">
      <c r="A36" s="3" t="s">
        <v>31</v>
      </c>
      <c r="B36" s="5"/>
      <c r="C36" s="10">
        <f aca="true" t="shared" si="5" ref="C36:H36">C43+C50+C57</f>
        <v>0</v>
      </c>
      <c r="D36" s="10">
        <f t="shared" si="5"/>
        <v>0</v>
      </c>
      <c r="E36" s="10">
        <f t="shared" si="5"/>
        <v>0</v>
      </c>
      <c r="F36" s="10">
        <f t="shared" si="5"/>
        <v>0</v>
      </c>
      <c r="G36" s="10">
        <f t="shared" si="5"/>
        <v>0</v>
      </c>
      <c r="H36" s="10">
        <f t="shared" si="5"/>
        <v>0</v>
      </c>
      <c r="I36" s="38"/>
      <c r="J36" s="38"/>
      <c r="K36" s="38"/>
      <c r="L36" s="38"/>
      <c r="M36" s="38"/>
      <c r="N36" s="38"/>
      <c r="O36" s="38"/>
      <c r="P36" s="38"/>
    </row>
    <row r="37" spans="1:16" ht="40.5" customHeight="1">
      <c r="A37" s="19" t="s">
        <v>30</v>
      </c>
      <c r="B37" s="17"/>
      <c r="C37" s="20">
        <f aca="true" t="shared" si="6" ref="C37:H37">C38+C39+C40</f>
        <v>2960</v>
      </c>
      <c r="D37" s="20">
        <f t="shared" si="6"/>
        <v>0</v>
      </c>
      <c r="E37" s="20">
        <f t="shared" si="6"/>
        <v>0</v>
      </c>
      <c r="F37" s="20">
        <f t="shared" si="6"/>
        <v>0</v>
      </c>
      <c r="G37" s="20">
        <f t="shared" si="6"/>
        <v>1480</v>
      </c>
      <c r="H37" s="20">
        <f t="shared" si="6"/>
        <v>1480</v>
      </c>
      <c r="I37" s="34" t="s">
        <v>37</v>
      </c>
      <c r="J37" s="34" t="s">
        <v>15</v>
      </c>
      <c r="K37" s="42">
        <v>20</v>
      </c>
      <c r="L37" s="42">
        <v>30</v>
      </c>
      <c r="M37" s="42">
        <v>40</v>
      </c>
      <c r="N37" s="42">
        <v>50</v>
      </c>
      <c r="O37" s="42">
        <v>60</v>
      </c>
      <c r="P37" s="48">
        <v>80</v>
      </c>
    </row>
    <row r="38" spans="1:16" ht="15" customHeight="1">
      <c r="A38" s="3" t="s">
        <v>17</v>
      </c>
      <c r="B38" s="1"/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34"/>
      <c r="J38" s="34"/>
      <c r="K38" s="43"/>
      <c r="L38" s="43"/>
      <c r="M38" s="43"/>
      <c r="N38" s="43"/>
      <c r="O38" s="43"/>
      <c r="P38" s="49"/>
    </row>
    <row r="39" spans="1:16" ht="15" customHeight="1">
      <c r="A39" s="3" t="s">
        <v>18</v>
      </c>
      <c r="B39" s="1"/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34"/>
      <c r="J39" s="34"/>
      <c r="K39" s="43"/>
      <c r="L39" s="43"/>
      <c r="M39" s="43"/>
      <c r="N39" s="43"/>
      <c r="O39" s="43"/>
      <c r="P39" s="49"/>
    </row>
    <row r="40" spans="1:16" ht="14.25" customHeight="1">
      <c r="A40" s="3" t="s">
        <v>22</v>
      </c>
      <c r="B40" s="1"/>
      <c r="C40" s="4">
        <f>C41+C42+D41+E41+F41</f>
        <v>2960</v>
      </c>
      <c r="D40" s="4">
        <v>0</v>
      </c>
      <c r="E40" s="4">
        <v>0</v>
      </c>
      <c r="F40" s="4">
        <v>0</v>
      </c>
      <c r="G40" s="4">
        <f>G41+G42</f>
        <v>1480</v>
      </c>
      <c r="H40" s="4">
        <f>H41+H42</f>
        <v>1480</v>
      </c>
      <c r="I40" s="34"/>
      <c r="J40" s="34"/>
      <c r="K40" s="43"/>
      <c r="L40" s="43"/>
      <c r="M40" s="43"/>
      <c r="N40" s="43"/>
      <c r="O40" s="43"/>
      <c r="P40" s="49"/>
    </row>
    <row r="41" spans="1:16" ht="47.25" customHeight="1">
      <c r="A41" s="1"/>
      <c r="B41" s="6" t="s">
        <v>23</v>
      </c>
      <c r="C41" s="4">
        <f>D41+E41+F41+G41+H41</f>
        <v>288</v>
      </c>
      <c r="D41" s="4">
        <v>0</v>
      </c>
      <c r="E41" s="4">
        <v>0</v>
      </c>
      <c r="F41" s="4">
        <v>0</v>
      </c>
      <c r="G41" s="4">
        <v>144</v>
      </c>
      <c r="H41" s="4">
        <v>144</v>
      </c>
      <c r="I41" s="34"/>
      <c r="J41" s="34"/>
      <c r="K41" s="43"/>
      <c r="L41" s="43"/>
      <c r="M41" s="43"/>
      <c r="N41" s="43"/>
      <c r="O41" s="43"/>
      <c r="P41" s="49"/>
    </row>
    <row r="42" spans="1:16" ht="58.5" customHeight="1">
      <c r="A42" s="1"/>
      <c r="B42" s="6" t="s">
        <v>64</v>
      </c>
      <c r="C42" s="4">
        <f>D42+E42+F42+G42+H42</f>
        <v>2672</v>
      </c>
      <c r="D42" s="4">
        <v>0</v>
      </c>
      <c r="E42" s="4">
        <v>0</v>
      </c>
      <c r="F42" s="4">
        <v>0</v>
      </c>
      <c r="G42" s="4">
        <v>1336</v>
      </c>
      <c r="H42" s="4">
        <v>1336</v>
      </c>
      <c r="I42" s="34"/>
      <c r="J42" s="34"/>
      <c r="K42" s="43"/>
      <c r="L42" s="43"/>
      <c r="M42" s="43"/>
      <c r="N42" s="43"/>
      <c r="O42" s="43"/>
      <c r="P42" s="49"/>
    </row>
    <row r="43" spans="1:16" ht="15.75" customHeight="1">
      <c r="A43" s="1" t="s">
        <v>31</v>
      </c>
      <c r="B43" s="1"/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34"/>
      <c r="J43" s="34"/>
      <c r="K43" s="44"/>
      <c r="L43" s="44"/>
      <c r="M43" s="44"/>
      <c r="N43" s="44"/>
      <c r="O43" s="44"/>
      <c r="P43" s="50"/>
    </row>
    <row r="44" spans="1:16" ht="81" customHeight="1">
      <c r="A44" s="2" t="s">
        <v>32</v>
      </c>
      <c r="B44" s="2"/>
      <c r="C44" s="20">
        <f aca="true" t="shared" si="7" ref="C44:H44">C45+C46+C47</f>
        <v>13183.6</v>
      </c>
      <c r="D44" s="20">
        <f t="shared" si="7"/>
        <v>0</v>
      </c>
      <c r="E44" s="20">
        <f t="shared" si="7"/>
        <v>0</v>
      </c>
      <c r="F44" s="20">
        <f t="shared" si="7"/>
        <v>0</v>
      </c>
      <c r="G44" s="20">
        <f t="shared" si="7"/>
        <v>6591.8</v>
      </c>
      <c r="H44" s="20">
        <f t="shared" si="7"/>
        <v>6591.8</v>
      </c>
      <c r="I44" s="34" t="s">
        <v>38</v>
      </c>
      <c r="J44" s="34" t="s">
        <v>15</v>
      </c>
      <c r="K44" s="43">
        <v>20</v>
      </c>
      <c r="L44" s="43">
        <v>30</v>
      </c>
      <c r="M44" s="43">
        <v>40</v>
      </c>
      <c r="N44" s="43">
        <v>50</v>
      </c>
      <c r="O44" s="43">
        <v>60</v>
      </c>
      <c r="P44" s="49">
        <v>80</v>
      </c>
    </row>
    <row r="45" spans="1:16" ht="14.25" customHeight="1">
      <c r="A45" s="3" t="s">
        <v>17</v>
      </c>
      <c r="B45" s="1"/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34"/>
      <c r="J45" s="34"/>
      <c r="K45" s="43"/>
      <c r="L45" s="43"/>
      <c r="M45" s="43"/>
      <c r="N45" s="43"/>
      <c r="O45" s="43"/>
      <c r="P45" s="49"/>
    </row>
    <row r="46" spans="1:16" ht="15" customHeight="1">
      <c r="A46" s="3" t="s">
        <v>18</v>
      </c>
      <c r="B46" s="1"/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34"/>
      <c r="J46" s="34"/>
      <c r="K46" s="43"/>
      <c r="L46" s="43"/>
      <c r="M46" s="43"/>
      <c r="N46" s="43"/>
      <c r="O46" s="43"/>
      <c r="P46" s="49"/>
    </row>
    <row r="47" spans="1:16" ht="15" customHeight="1">
      <c r="A47" s="3" t="s">
        <v>22</v>
      </c>
      <c r="B47" s="1"/>
      <c r="C47" s="7">
        <f>C48+C49</f>
        <v>13183.6</v>
      </c>
      <c r="D47" s="7">
        <v>0</v>
      </c>
      <c r="E47" s="7">
        <v>0</v>
      </c>
      <c r="F47" s="7">
        <v>0</v>
      </c>
      <c r="G47" s="7">
        <f>G48+G49</f>
        <v>6591.8</v>
      </c>
      <c r="H47" s="7">
        <f>H48+H49</f>
        <v>6591.8</v>
      </c>
      <c r="I47" s="34"/>
      <c r="J47" s="34"/>
      <c r="K47" s="43"/>
      <c r="L47" s="43"/>
      <c r="M47" s="43"/>
      <c r="N47" s="43"/>
      <c r="O47" s="43"/>
      <c r="P47" s="49"/>
    </row>
    <row r="48" spans="1:16" ht="50.25" customHeight="1">
      <c r="A48" s="1"/>
      <c r="B48" s="6" t="s">
        <v>23</v>
      </c>
      <c r="C48" s="11">
        <f>D48+E48+H48+F48+G48</f>
        <v>1932.6</v>
      </c>
      <c r="D48" s="11">
        <v>0</v>
      </c>
      <c r="E48" s="11">
        <v>0</v>
      </c>
      <c r="F48" s="11">
        <v>0</v>
      </c>
      <c r="G48" s="11">
        <v>966.3</v>
      </c>
      <c r="H48" s="11">
        <v>966.3</v>
      </c>
      <c r="I48" s="34"/>
      <c r="J48" s="34"/>
      <c r="K48" s="43"/>
      <c r="L48" s="43"/>
      <c r="M48" s="43"/>
      <c r="N48" s="43"/>
      <c r="O48" s="43"/>
      <c r="P48" s="49"/>
    </row>
    <row r="49" spans="1:16" ht="69.75" customHeight="1">
      <c r="A49" s="1"/>
      <c r="B49" s="6" t="s">
        <v>64</v>
      </c>
      <c r="C49" s="11">
        <f>D49+E49+H49+F49+G49</f>
        <v>11251</v>
      </c>
      <c r="D49" s="11">
        <v>0</v>
      </c>
      <c r="E49" s="11">
        <v>0</v>
      </c>
      <c r="F49" s="11">
        <v>0</v>
      </c>
      <c r="G49" s="11">
        <v>5625.5</v>
      </c>
      <c r="H49" s="11">
        <v>5625.5</v>
      </c>
      <c r="I49" s="34"/>
      <c r="J49" s="34"/>
      <c r="K49" s="43"/>
      <c r="L49" s="43"/>
      <c r="M49" s="43"/>
      <c r="N49" s="43"/>
      <c r="O49" s="43"/>
      <c r="P49" s="49"/>
    </row>
    <row r="50" spans="1:16" ht="15.75" customHeight="1">
      <c r="A50" s="3" t="s">
        <v>31</v>
      </c>
      <c r="B50" s="1"/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34"/>
      <c r="J50" s="34"/>
      <c r="K50" s="44"/>
      <c r="L50" s="44"/>
      <c r="M50" s="44"/>
      <c r="N50" s="44"/>
      <c r="O50" s="44"/>
      <c r="P50" s="50"/>
    </row>
    <row r="51" spans="1:16" ht="40.5" customHeight="1">
      <c r="A51" s="2" t="s">
        <v>33</v>
      </c>
      <c r="B51" s="2"/>
      <c r="C51" s="20">
        <f aca="true" t="shared" si="8" ref="C51:H51">C52+C53+C54+C57</f>
        <v>366.6</v>
      </c>
      <c r="D51" s="20">
        <f t="shared" si="8"/>
        <v>0</v>
      </c>
      <c r="E51" s="20">
        <f t="shared" si="8"/>
        <v>0</v>
      </c>
      <c r="F51" s="20">
        <f t="shared" si="8"/>
        <v>0</v>
      </c>
      <c r="G51" s="20">
        <f t="shared" si="8"/>
        <v>183.3</v>
      </c>
      <c r="H51" s="20">
        <f t="shared" si="8"/>
        <v>183.3</v>
      </c>
      <c r="I51" s="34" t="s">
        <v>34</v>
      </c>
      <c r="J51" s="34" t="s">
        <v>15</v>
      </c>
      <c r="K51" s="34">
        <v>5</v>
      </c>
      <c r="L51" s="34">
        <v>20</v>
      </c>
      <c r="M51" s="34">
        <v>30</v>
      </c>
      <c r="N51" s="34">
        <v>50</v>
      </c>
      <c r="O51" s="34">
        <v>70</v>
      </c>
      <c r="P51" s="34">
        <v>100</v>
      </c>
    </row>
    <row r="52" spans="1:16" ht="15" customHeight="1">
      <c r="A52" s="3" t="s">
        <v>17</v>
      </c>
      <c r="B52" s="1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34"/>
      <c r="J52" s="34"/>
      <c r="K52" s="34"/>
      <c r="L52" s="34"/>
      <c r="M52" s="34"/>
      <c r="N52" s="34"/>
      <c r="O52" s="34"/>
      <c r="P52" s="34"/>
    </row>
    <row r="53" spans="1:16" ht="15" customHeight="1">
      <c r="A53" s="3" t="s">
        <v>18</v>
      </c>
      <c r="B53" s="1"/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34"/>
      <c r="J53" s="34"/>
      <c r="K53" s="34"/>
      <c r="L53" s="34"/>
      <c r="M53" s="34"/>
      <c r="N53" s="34"/>
      <c r="O53" s="34"/>
      <c r="P53" s="34"/>
    </row>
    <row r="54" spans="1:16" ht="15.75" customHeight="1">
      <c r="A54" s="3" t="s">
        <v>22</v>
      </c>
      <c r="B54" s="1"/>
      <c r="C54" s="7">
        <f>D54+E54+F54+G54+H54</f>
        <v>366.6</v>
      </c>
      <c r="D54" s="7">
        <v>0</v>
      </c>
      <c r="E54" s="7">
        <v>0</v>
      </c>
      <c r="F54" s="7">
        <v>0</v>
      </c>
      <c r="G54" s="7">
        <f>G55+G56</f>
        <v>183.3</v>
      </c>
      <c r="H54" s="7">
        <f>H55+H56</f>
        <v>183.3</v>
      </c>
      <c r="I54" s="34"/>
      <c r="J54" s="34"/>
      <c r="K54" s="34"/>
      <c r="L54" s="34"/>
      <c r="M54" s="34"/>
      <c r="N54" s="34"/>
      <c r="O54" s="34"/>
      <c r="P54" s="34"/>
    </row>
    <row r="55" spans="1:16" ht="48" customHeight="1">
      <c r="A55" s="3"/>
      <c r="B55" s="6" t="s">
        <v>23</v>
      </c>
      <c r="C55" s="11">
        <f>D55+E55+F55+G55+H55</f>
        <v>0.6</v>
      </c>
      <c r="D55" s="11">
        <v>0</v>
      </c>
      <c r="E55" s="11">
        <v>0</v>
      </c>
      <c r="F55" s="11">
        <v>0</v>
      </c>
      <c r="G55" s="11">
        <v>0.3</v>
      </c>
      <c r="H55" s="11">
        <v>0.3</v>
      </c>
      <c r="I55" s="34"/>
      <c r="J55" s="34"/>
      <c r="K55" s="34"/>
      <c r="L55" s="34"/>
      <c r="M55" s="34"/>
      <c r="N55" s="34"/>
      <c r="O55" s="34"/>
      <c r="P55" s="34"/>
    </row>
    <row r="56" spans="1:16" ht="69.75" customHeight="1">
      <c r="A56" s="3"/>
      <c r="B56" s="6" t="s">
        <v>64</v>
      </c>
      <c r="C56" s="11">
        <f>G56+H56+D56+E56+F56</f>
        <v>366</v>
      </c>
      <c r="D56" s="11">
        <v>0</v>
      </c>
      <c r="E56" s="11">
        <v>0</v>
      </c>
      <c r="F56" s="11">
        <v>0</v>
      </c>
      <c r="G56" s="11">
        <v>183</v>
      </c>
      <c r="H56" s="11">
        <v>183</v>
      </c>
      <c r="I56" s="34"/>
      <c r="J56" s="34"/>
      <c r="K56" s="34"/>
      <c r="L56" s="34"/>
      <c r="M56" s="34"/>
      <c r="N56" s="34"/>
      <c r="O56" s="34"/>
      <c r="P56" s="34"/>
    </row>
    <row r="57" spans="1:16" ht="15.75" customHeight="1">
      <c r="A57" s="3" t="s">
        <v>31</v>
      </c>
      <c r="B57" s="1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34"/>
      <c r="J57" s="34"/>
      <c r="K57" s="34"/>
      <c r="L57" s="34"/>
      <c r="M57" s="34"/>
      <c r="N57" s="34"/>
      <c r="O57" s="34"/>
      <c r="P57" s="34"/>
    </row>
    <row r="58" spans="1:16" ht="64.5" customHeight="1">
      <c r="A58" s="2" t="s">
        <v>26</v>
      </c>
      <c r="B58" s="3"/>
      <c r="C58" s="20">
        <f aca="true" t="shared" si="9" ref="C58:H58">C63+C70</f>
        <v>21492</v>
      </c>
      <c r="D58" s="20">
        <f t="shared" si="9"/>
        <v>0</v>
      </c>
      <c r="E58" s="20">
        <f t="shared" si="9"/>
        <v>0</v>
      </c>
      <c r="F58" s="20">
        <f t="shared" si="9"/>
        <v>0</v>
      </c>
      <c r="G58" s="20">
        <f t="shared" si="9"/>
        <v>10746</v>
      </c>
      <c r="H58" s="20">
        <f t="shared" si="9"/>
        <v>10746</v>
      </c>
      <c r="I58" s="41"/>
      <c r="J58" s="41"/>
      <c r="K58" s="41"/>
      <c r="L58" s="41"/>
      <c r="M58" s="41"/>
      <c r="N58" s="41"/>
      <c r="O58" s="41"/>
      <c r="P58" s="41"/>
    </row>
    <row r="59" spans="1:16" ht="14.25" customHeight="1">
      <c r="A59" s="3" t="s">
        <v>17</v>
      </c>
      <c r="B59" s="2"/>
      <c r="C59" s="7">
        <f aca="true" t="shared" si="10" ref="C59:H59">C64+C71</f>
        <v>0</v>
      </c>
      <c r="D59" s="7">
        <f t="shared" si="10"/>
        <v>0</v>
      </c>
      <c r="E59" s="7">
        <f t="shared" si="10"/>
        <v>0</v>
      </c>
      <c r="F59" s="7">
        <f t="shared" si="10"/>
        <v>0</v>
      </c>
      <c r="G59" s="7">
        <f t="shared" si="10"/>
        <v>0</v>
      </c>
      <c r="H59" s="7">
        <f t="shared" si="10"/>
        <v>0</v>
      </c>
      <c r="I59" s="41"/>
      <c r="J59" s="41"/>
      <c r="K59" s="41"/>
      <c r="L59" s="41"/>
      <c r="M59" s="41"/>
      <c r="N59" s="41"/>
      <c r="O59" s="41"/>
      <c r="P59" s="41"/>
    </row>
    <row r="60" spans="1:16" ht="14.25" customHeight="1">
      <c r="A60" s="3" t="s">
        <v>18</v>
      </c>
      <c r="B60" s="2"/>
      <c r="C60" s="7">
        <f aca="true" t="shared" si="11" ref="C60:H60">C65+C72</f>
        <v>0</v>
      </c>
      <c r="D60" s="7">
        <f t="shared" si="11"/>
        <v>0</v>
      </c>
      <c r="E60" s="7">
        <f t="shared" si="11"/>
        <v>0</v>
      </c>
      <c r="F60" s="7">
        <f t="shared" si="11"/>
        <v>0</v>
      </c>
      <c r="G60" s="7">
        <f t="shared" si="11"/>
        <v>0</v>
      </c>
      <c r="H60" s="7">
        <f t="shared" si="11"/>
        <v>0</v>
      </c>
      <c r="I60" s="41"/>
      <c r="J60" s="41"/>
      <c r="K60" s="41"/>
      <c r="L60" s="41"/>
      <c r="M60" s="41"/>
      <c r="N60" s="41"/>
      <c r="O60" s="41"/>
      <c r="P60" s="41"/>
    </row>
    <row r="61" spans="1:16" ht="14.25" customHeight="1">
      <c r="A61" s="3" t="s">
        <v>16</v>
      </c>
      <c r="B61" s="2"/>
      <c r="C61" s="7">
        <v>21492</v>
      </c>
      <c r="D61" s="7">
        <v>0</v>
      </c>
      <c r="E61" s="7">
        <v>0</v>
      </c>
      <c r="F61" s="7">
        <v>0</v>
      </c>
      <c r="G61" s="7">
        <v>10746</v>
      </c>
      <c r="H61" s="7">
        <v>10746</v>
      </c>
      <c r="I61" s="41"/>
      <c r="J61" s="41"/>
      <c r="K61" s="41"/>
      <c r="L61" s="41"/>
      <c r="M61" s="41"/>
      <c r="N61" s="41"/>
      <c r="O61" s="41"/>
      <c r="P61" s="41"/>
    </row>
    <row r="62" spans="1:16" ht="14.25" customHeight="1">
      <c r="A62" s="3" t="s">
        <v>31</v>
      </c>
      <c r="B62" s="2"/>
      <c r="C62" s="7">
        <f aca="true" t="shared" si="12" ref="C62:H62">C69+C76</f>
        <v>0</v>
      </c>
      <c r="D62" s="7">
        <f t="shared" si="12"/>
        <v>0</v>
      </c>
      <c r="E62" s="7">
        <f t="shared" si="12"/>
        <v>0</v>
      </c>
      <c r="F62" s="7">
        <f t="shared" si="12"/>
        <v>0</v>
      </c>
      <c r="G62" s="7">
        <f t="shared" si="12"/>
        <v>0</v>
      </c>
      <c r="H62" s="7">
        <f t="shared" si="12"/>
        <v>0</v>
      </c>
      <c r="I62" s="41"/>
      <c r="J62" s="41"/>
      <c r="K62" s="41"/>
      <c r="L62" s="41"/>
      <c r="M62" s="41"/>
      <c r="N62" s="41"/>
      <c r="O62" s="41"/>
      <c r="P62" s="41"/>
    </row>
    <row r="63" spans="1:16" ht="29.25" customHeight="1">
      <c r="A63" s="2" t="s">
        <v>35</v>
      </c>
      <c r="B63" s="21"/>
      <c r="C63" s="22">
        <f aca="true" t="shared" si="13" ref="C63:H63">C64+C65+C66+C69</f>
        <v>21492</v>
      </c>
      <c r="D63" s="22">
        <f t="shared" si="13"/>
        <v>0</v>
      </c>
      <c r="E63" s="22">
        <f t="shared" si="13"/>
        <v>0</v>
      </c>
      <c r="F63" s="22">
        <f t="shared" si="13"/>
        <v>0</v>
      </c>
      <c r="G63" s="22">
        <f t="shared" si="13"/>
        <v>10746</v>
      </c>
      <c r="H63" s="22">
        <f t="shared" si="13"/>
        <v>10746</v>
      </c>
      <c r="I63" s="34" t="s">
        <v>36</v>
      </c>
      <c r="J63" s="34" t="s">
        <v>15</v>
      </c>
      <c r="K63" s="34">
        <v>5</v>
      </c>
      <c r="L63" s="34">
        <v>10</v>
      </c>
      <c r="M63" s="34">
        <v>20</v>
      </c>
      <c r="N63" s="34">
        <v>30</v>
      </c>
      <c r="O63" s="34">
        <v>40</v>
      </c>
      <c r="P63" s="34">
        <v>50</v>
      </c>
    </row>
    <row r="64" spans="1:16" ht="14.25" customHeight="1">
      <c r="A64" s="3" t="s">
        <v>17</v>
      </c>
      <c r="B64" s="3"/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34"/>
      <c r="J64" s="34"/>
      <c r="K64" s="34"/>
      <c r="L64" s="34"/>
      <c r="M64" s="34"/>
      <c r="N64" s="34"/>
      <c r="O64" s="34"/>
      <c r="P64" s="34"/>
    </row>
    <row r="65" spans="1:16" ht="15" customHeight="1">
      <c r="A65" s="3" t="s">
        <v>18</v>
      </c>
      <c r="B65" s="3"/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34"/>
      <c r="J65" s="34"/>
      <c r="K65" s="34"/>
      <c r="L65" s="34"/>
      <c r="M65" s="34"/>
      <c r="N65" s="34"/>
      <c r="O65" s="34"/>
      <c r="P65" s="34"/>
    </row>
    <row r="66" spans="1:16" ht="15" customHeight="1">
      <c r="A66" s="3" t="s">
        <v>65</v>
      </c>
      <c r="B66" s="3"/>
      <c r="C66" s="7">
        <f>D66+E66+F66+G66+H66</f>
        <v>21492</v>
      </c>
      <c r="D66" s="7">
        <f>D67+D68</f>
        <v>0</v>
      </c>
      <c r="E66" s="7">
        <f>E67+E68</f>
        <v>0</v>
      </c>
      <c r="F66" s="7">
        <f>F67+F68</f>
        <v>0</v>
      </c>
      <c r="G66" s="7">
        <f>G67+G68</f>
        <v>10746</v>
      </c>
      <c r="H66" s="7">
        <f>H67+H68</f>
        <v>10746</v>
      </c>
      <c r="I66" s="34"/>
      <c r="J66" s="34"/>
      <c r="K66" s="34"/>
      <c r="L66" s="34"/>
      <c r="M66" s="34"/>
      <c r="N66" s="34"/>
      <c r="O66" s="34"/>
      <c r="P66" s="34"/>
    </row>
    <row r="67" spans="1:16" ht="44.25" customHeight="1">
      <c r="A67" s="1"/>
      <c r="B67" s="6" t="s">
        <v>23</v>
      </c>
      <c r="C67" s="11">
        <f>D67+E67+F67+G67+H67</f>
        <v>3294</v>
      </c>
      <c r="D67" s="11">
        <v>0</v>
      </c>
      <c r="E67" s="11">
        <v>0</v>
      </c>
      <c r="F67" s="11">
        <v>0</v>
      </c>
      <c r="G67" s="11">
        <v>1647</v>
      </c>
      <c r="H67" s="11">
        <v>1647</v>
      </c>
      <c r="I67" s="34"/>
      <c r="J67" s="34"/>
      <c r="K67" s="34"/>
      <c r="L67" s="34"/>
      <c r="M67" s="34"/>
      <c r="N67" s="34"/>
      <c r="O67" s="34"/>
      <c r="P67" s="34"/>
    </row>
    <row r="68" spans="1:16" ht="69" customHeight="1">
      <c r="A68" s="1"/>
      <c r="B68" s="6" t="s">
        <v>64</v>
      </c>
      <c r="C68" s="11">
        <f>D68+E68+F68+G68+H68</f>
        <v>18198</v>
      </c>
      <c r="D68" s="11">
        <v>0</v>
      </c>
      <c r="E68" s="11">
        <v>0</v>
      </c>
      <c r="F68" s="11">
        <v>0</v>
      </c>
      <c r="G68" s="11">
        <v>9099</v>
      </c>
      <c r="H68" s="11">
        <v>9099</v>
      </c>
      <c r="I68" s="34"/>
      <c r="J68" s="34"/>
      <c r="K68" s="34"/>
      <c r="L68" s="34"/>
      <c r="M68" s="34"/>
      <c r="N68" s="34"/>
      <c r="O68" s="34"/>
      <c r="P68" s="34"/>
    </row>
    <row r="69" spans="1:16" ht="15.75" customHeight="1">
      <c r="A69" s="3" t="s">
        <v>31</v>
      </c>
      <c r="B69" s="3"/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34"/>
      <c r="J69" s="34"/>
      <c r="K69" s="34"/>
      <c r="L69" s="34"/>
      <c r="M69" s="34"/>
      <c r="N69" s="34"/>
      <c r="O69" s="34"/>
      <c r="P69" s="34"/>
    </row>
    <row r="70" spans="1:16" ht="41.25" customHeight="1">
      <c r="A70" s="2" t="s">
        <v>39</v>
      </c>
      <c r="B70" s="2"/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34" t="s">
        <v>40</v>
      </c>
      <c r="J70" s="34" t="s">
        <v>15</v>
      </c>
      <c r="K70" s="34">
        <v>89</v>
      </c>
      <c r="L70" s="34">
        <v>90</v>
      </c>
      <c r="M70" s="34">
        <v>95</v>
      </c>
      <c r="N70" s="34">
        <v>100</v>
      </c>
      <c r="O70" s="34">
        <v>100</v>
      </c>
      <c r="P70" s="34">
        <v>100</v>
      </c>
    </row>
    <row r="71" spans="1:16" ht="14.25" customHeight="1">
      <c r="A71" s="3" t="s">
        <v>17</v>
      </c>
      <c r="B71" s="12"/>
      <c r="C71" s="7">
        <f>D71+E71+F71+G71+H71</f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34"/>
      <c r="J71" s="34"/>
      <c r="K71" s="34"/>
      <c r="L71" s="34"/>
      <c r="M71" s="34"/>
      <c r="N71" s="34"/>
      <c r="O71" s="34"/>
      <c r="P71" s="34"/>
    </row>
    <row r="72" spans="1:16" ht="14.25" customHeight="1">
      <c r="A72" s="3" t="s">
        <v>18</v>
      </c>
      <c r="B72" s="12"/>
      <c r="C72" s="7">
        <f>D72+E72+F72+G72+H72</f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34"/>
      <c r="J72" s="34"/>
      <c r="K72" s="34"/>
      <c r="L72" s="34"/>
      <c r="M72" s="34"/>
      <c r="N72" s="34"/>
      <c r="O72" s="34"/>
      <c r="P72" s="34"/>
    </row>
    <row r="73" spans="1:16" ht="15" customHeight="1">
      <c r="A73" s="3" t="s">
        <v>22</v>
      </c>
      <c r="B73" s="3"/>
      <c r="C73" s="7">
        <f>D73+E73+F73+G73+H73</f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34"/>
      <c r="J73" s="34"/>
      <c r="K73" s="34"/>
      <c r="L73" s="34"/>
      <c r="M73" s="34"/>
      <c r="N73" s="34"/>
      <c r="O73" s="34"/>
      <c r="P73" s="34"/>
    </row>
    <row r="74" spans="1:16" ht="48" customHeight="1">
      <c r="A74" s="1"/>
      <c r="B74" s="6" t="s">
        <v>23</v>
      </c>
      <c r="C74" s="11">
        <f>D74+E74+F74+G74+H74</f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34"/>
      <c r="J74" s="34"/>
      <c r="K74" s="34"/>
      <c r="L74" s="34"/>
      <c r="M74" s="34"/>
      <c r="N74" s="34"/>
      <c r="O74" s="34"/>
      <c r="P74" s="34"/>
    </row>
    <row r="75" spans="1:16" ht="69.75" customHeight="1">
      <c r="A75" s="1"/>
      <c r="B75" s="6" t="s">
        <v>64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34"/>
      <c r="J75" s="34"/>
      <c r="K75" s="34"/>
      <c r="L75" s="34"/>
      <c r="M75" s="34"/>
      <c r="N75" s="34"/>
      <c r="O75" s="34"/>
      <c r="P75" s="34"/>
    </row>
    <row r="76" spans="1:16" ht="15.75" customHeight="1">
      <c r="A76" s="3" t="s">
        <v>41</v>
      </c>
      <c r="B76" s="3"/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34"/>
      <c r="J76" s="34"/>
      <c r="K76" s="34"/>
      <c r="L76" s="34"/>
      <c r="M76" s="34"/>
      <c r="N76" s="34"/>
      <c r="O76" s="34"/>
      <c r="P76" s="34"/>
    </row>
    <row r="77" spans="1:16" s="23" customFormat="1" ht="40.5" customHeight="1">
      <c r="A77" s="2" t="s">
        <v>27</v>
      </c>
      <c r="B77" s="2"/>
      <c r="C77" s="20">
        <f aca="true" t="shared" si="14" ref="C77:H77">C82+C89+C96+C103</f>
        <v>96118.8</v>
      </c>
      <c r="D77" s="20">
        <f t="shared" si="14"/>
        <v>10481.4</v>
      </c>
      <c r="E77" s="20">
        <f t="shared" si="14"/>
        <v>0</v>
      </c>
      <c r="F77" s="20">
        <f t="shared" si="14"/>
        <v>0</v>
      </c>
      <c r="G77" s="20">
        <f t="shared" si="14"/>
        <v>42818.700000000004</v>
      </c>
      <c r="H77" s="20">
        <f t="shared" si="14"/>
        <v>42818.700000000004</v>
      </c>
      <c r="I77" s="37"/>
      <c r="J77" s="37"/>
      <c r="K77" s="37"/>
      <c r="L77" s="37"/>
      <c r="M77" s="37"/>
      <c r="N77" s="37"/>
      <c r="O77" s="37"/>
      <c r="P77" s="37"/>
    </row>
    <row r="78" spans="1:16" s="23" customFormat="1" ht="15" customHeight="1">
      <c r="A78" s="3" t="s">
        <v>17</v>
      </c>
      <c r="B78" s="12"/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37"/>
      <c r="J78" s="37"/>
      <c r="K78" s="37"/>
      <c r="L78" s="37"/>
      <c r="M78" s="37"/>
      <c r="N78" s="37"/>
      <c r="O78" s="37"/>
      <c r="P78" s="37"/>
    </row>
    <row r="79" spans="1:16" s="23" customFormat="1" ht="15" customHeight="1">
      <c r="A79" s="3" t="s">
        <v>18</v>
      </c>
      <c r="B79" s="12"/>
      <c r="C79" s="24">
        <v>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37"/>
      <c r="J79" s="37"/>
      <c r="K79" s="37"/>
      <c r="L79" s="37"/>
      <c r="M79" s="37"/>
      <c r="N79" s="37"/>
      <c r="O79" s="37"/>
      <c r="P79" s="37"/>
    </row>
    <row r="80" spans="1:16" s="23" customFormat="1" ht="15" customHeight="1">
      <c r="A80" s="3" t="s">
        <v>16</v>
      </c>
      <c r="B80" s="12"/>
      <c r="C80" s="25">
        <f aca="true" t="shared" si="15" ref="C80:H80">C85+C92+C99+C106</f>
        <v>96118.8</v>
      </c>
      <c r="D80" s="25">
        <f t="shared" si="15"/>
        <v>10481.4</v>
      </c>
      <c r="E80" s="25">
        <f t="shared" si="15"/>
        <v>0</v>
      </c>
      <c r="F80" s="25">
        <f t="shared" si="15"/>
        <v>0</v>
      </c>
      <c r="G80" s="25">
        <f t="shared" si="15"/>
        <v>42818.700000000004</v>
      </c>
      <c r="H80" s="25">
        <f t="shared" si="15"/>
        <v>42818.700000000004</v>
      </c>
      <c r="I80" s="37"/>
      <c r="J80" s="37"/>
      <c r="K80" s="37"/>
      <c r="L80" s="37"/>
      <c r="M80" s="37"/>
      <c r="N80" s="37"/>
      <c r="O80" s="37"/>
      <c r="P80" s="37"/>
    </row>
    <row r="81" spans="1:16" s="23" customFormat="1" ht="15.75" customHeight="1">
      <c r="A81" s="3" t="s">
        <v>41</v>
      </c>
      <c r="B81" s="12"/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37"/>
      <c r="J81" s="37"/>
      <c r="K81" s="37"/>
      <c r="L81" s="37"/>
      <c r="M81" s="37"/>
      <c r="N81" s="37"/>
      <c r="O81" s="37"/>
      <c r="P81" s="37"/>
    </row>
    <row r="82" spans="1:16" ht="41.25" customHeight="1">
      <c r="A82" s="2" t="s">
        <v>42</v>
      </c>
      <c r="B82" s="2"/>
      <c r="C82" s="20">
        <f aca="true" t="shared" si="16" ref="C82:H82">C83+C84+C85+C88</f>
        <v>77761</v>
      </c>
      <c r="D82" s="20">
        <f t="shared" si="16"/>
        <v>9000</v>
      </c>
      <c r="E82" s="20">
        <f t="shared" si="16"/>
        <v>0</v>
      </c>
      <c r="F82" s="20">
        <f t="shared" si="16"/>
        <v>0</v>
      </c>
      <c r="G82" s="20">
        <f t="shared" si="16"/>
        <v>34380.5</v>
      </c>
      <c r="H82" s="20">
        <f t="shared" si="16"/>
        <v>34380.5</v>
      </c>
      <c r="I82" s="34" t="s">
        <v>58</v>
      </c>
      <c r="J82" s="34" t="s">
        <v>15</v>
      </c>
      <c r="K82" s="34">
        <v>100</v>
      </c>
      <c r="L82" s="34">
        <v>100</v>
      </c>
      <c r="M82" s="34">
        <v>100</v>
      </c>
      <c r="N82" s="34">
        <v>100</v>
      </c>
      <c r="O82" s="34">
        <v>100</v>
      </c>
      <c r="P82" s="34">
        <v>100</v>
      </c>
    </row>
    <row r="83" spans="1:16" ht="13.5">
      <c r="A83" s="3" t="s">
        <v>17</v>
      </c>
      <c r="B83" s="3"/>
      <c r="C83" s="7">
        <v>0</v>
      </c>
      <c r="D83" s="7">
        <v>0</v>
      </c>
      <c r="E83" s="3">
        <v>0</v>
      </c>
      <c r="F83" s="3">
        <v>0</v>
      </c>
      <c r="G83" s="3">
        <v>0</v>
      </c>
      <c r="H83" s="3">
        <v>0</v>
      </c>
      <c r="I83" s="34"/>
      <c r="J83" s="34"/>
      <c r="K83" s="34"/>
      <c r="L83" s="34"/>
      <c r="M83" s="34"/>
      <c r="N83" s="34"/>
      <c r="O83" s="34"/>
      <c r="P83" s="34"/>
    </row>
    <row r="84" spans="1:16" ht="13.5">
      <c r="A84" s="3" t="s">
        <v>18</v>
      </c>
      <c r="B84" s="3"/>
      <c r="C84" s="7">
        <v>0</v>
      </c>
      <c r="D84" s="7">
        <v>0</v>
      </c>
      <c r="E84" s="3">
        <v>0</v>
      </c>
      <c r="F84" s="3">
        <v>0</v>
      </c>
      <c r="G84" s="3">
        <v>0</v>
      </c>
      <c r="H84" s="3">
        <v>0</v>
      </c>
      <c r="I84" s="34"/>
      <c r="J84" s="34"/>
      <c r="K84" s="34"/>
      <c r="L84" s="34"/>
      <c r="M84" s="34"/>
      <c r="N84" s="34"/>
      <c r="O84" s="34"/>
      <c r="P84" s="34"/>
    </row>
    <row r="85" spans="1:16" ht="13.5">
      <c r="A85" s="3" t="s">
        <v>22</v>
      </c>
      <c r="B85" s="3"/>
      <c r="C85" s="7">
        <f>D85+E85+H85+F85+G85</f>
        <v>77761</v>
      </c>
      <c r="D85" s="7">
        <f>D86+D87</f>
        <v>9000</v>
      </c>
      <c r="E85" s="3">
        <v>0</v>
      </c>
      <c r="F85" s="3">
        <v>0</v>
      </c>
      <c r="G85" s="3">
        <v>34380.5</v>
      </c>
      <c r="H85" s="3">
        <v>34380.5</v>
      </c>
      <c r="I85" s="34"/>
      <c r="J85" s="34"/>
      <c r="K85" s="34"/>
      <c r="L85" s="34"/>
      <c r="M85" s="34"/>
      <c r="N85" s="34"/>
      <c r="O85" s="34"/>
      <c r="P85" s="34"/>
    </row>
    <row r="86" spans="1:16" ht="47.25" customHeight="1">
      <c r="A86" s="1"/>
      <c r="B86" s="6" t="s">
        <v>23</v>
      </c>
      <c r="C86" s="11">
        <f>D86+E86+H86+F86+G86</f>
        <v>27249</v>
      </c>
      <c r="D86" s="11">
        <v>0</v>
      </c>
      <c r="E86" s="8">
        <v>0</v>
      </c>
      <c r="F86" s="8">
        <v>0</v>
      </c>
      <c r="G86" s="8">
        <v>13624.5</v>
      </c>
      <c r="H86" s="8">
        <v>13624.5</v>
      </c>
      <c r="I86" s="34"/>
      <c r="J86" s="34"/>
      <c r="K86" s="34"/>
      <c r="L86" s="34"/>
      <c r="M86" s="34"/>
      <c r="N86" s="34"/>
      <c r="O86" s="34"/>
      <c r="P86" s="34"/>
    </row>
    <row r="87" spans="1:16" ht="68.25" customHeight="1">
      <c r="A87" s="1"/>
      <c r="B87" s="6" t="s">
        <v>64</v>
      </c>
      <c r="C87" s="11">
        <f>D87+E87+H87+F87+G87</f>
        <v>50512</v>
      </c>
      <c r="D87" s="11">
        <v>9000</v>
      </c>
      <c r="E87" s="8">
        <v>0</v>
      </c>
      <c r="F87" s="8">
        <v>0</v>
      </c>
      <c r="G87" s="8">
        <v>20756</v>
      </c>
      <c r="H87" s="8">
        <v>20756</v>
      </c>
      <c r="I87" s="34"/>
      <c r="J87" s="34"/>
      <c r="K87" s="34"/>
      <c r="L87" s="34"/>
      <c r="M87" s="34"/>
      <c r="N87" s="34"/>
      <c r="O87" s="34"/>
      <c r="P87" s="34"/>
    </row>
    <row r="88" spans="1:16" ht="13.5">
      <c r="A88" s="3" t="s">
        <v>41</v>
      </c>
      <c r="B88" s="3"/>
      <c r="C88" s="7">
        <v>0</v>
      </c>
      <c r="D88" s="7">
        <v>0</v>
      </c>
      <c r="E88" s="3">
        <v>0</v>
      </c>
      <c r="F88" s="3">
        <v>0</v>
      </c>
      <c r="G88" s="3">
        <v>0</v>
      </c>
      <c r="H88" s="3">
        <v>0</v>
      </c>
      <c r="I88" s="34"/>
      <c r="J88" s="34"/>
      <c r="K88" s="34"/>
      <c r="L88" s="34"/>
      <c r="M88" s="34"/>
      <c r="N88" s="34"/>
      <c r="O88" s="34"/>
      <c r="P88" s="34"/>
    </row>
    <row r="89" spans="1:16" ht="42.75" customHeight="1">
      <c r="A89" s="2" t="s">
        <v>43</v>
      </c>
      <c r="B89" s="2"/>
      <c r="C89" s="2">
        <f aca="true" t="shared" si="17" ref="C89:H89">C90+C91+C92+C93+C95</f>
        <v>4102.200000000001</v>
      </c>
      <c r="D89" s="2">
        <f t="shared" si="17"/>
        <v>1481.4</v>
      </c>
      <c r="E89" s="2">
        <f t="shared" si="17"/>
        <v>0</v>
      </c>
      <c r="F89" s="2">
        <f t="shared" si="17"/>
        <v>0</v>
      </c>
      <c r="G89" s="2">
        <f t="shared" si="17"/>
        <v>1310.4</v>
      </c>
      <c r="H89" s="2">
        <f t="shared" si="17"/>
        <v>1310.4</v>
      </c>
      <c r="I89" s="34" t="s">
        <v>59</v>
      </c>
      <c r="J89" s="34" t="s">
        <v>15</v>
      </c>
      <c r="K89" s="34">
        <v>100</v>
      </c>
      <c r="L89" s="34">
        <v>100</v>
      </c>
      <c r="M89" s="34">
        <v>100</v>
      </c>
      <c r="N89" s="34">
        <v>100</v>
      </c>
      <c r="O89" s="34">
        <v>100</v>
      </c>
      <c r="P89" s="34">
        <v>100</v>
      </c>
    </row>
    <row r="90" spans="1:16" ht="14.25" customHeight="1">
      <c r="A90" s="3" t="s">
        <v>17</v>
      </c>
      <c r="B90" s="3"/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34"/>
      <c r="J90" s="34"/>
      <c r="K90" s="34"/>
      <c r="L90" s="34"/>
      <c r="M90" s="34"/>
      <c r="N90" s="34"/>
      <c r="O90" s="34"/>
      <c r="P90" s="34"/>
    </row>
    <row r="91" spans="1:16" ht="14.25" customHeight="1">
      <c r="A91" s="3" t="s">
        <v>18</v>
      </c>
      <c r="B91" s="3"/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34"/>
      <c r="J91" s="34"/>
      <c r="K91" s="34"/>
      <c r="L91" s="34"/>
      <c r="M91" s="34"/>
      <c r="N91" s="34"/>
      <c r="O91" s="34"/>
      <c r="P91" s="34"/>
    </row>
    <row r="92" spans="1:16" ht="13.5">
      <c r="A92" s="3" t="s">
        <v>22</v>
      </c>
      <c r="B92" s="3"/>
      <c r="C92" s="3">
        <f>D92+E92+H92+F92+G92</f>
        <v>4102.200000000001</v>
      </c>
      <c r="D92" s="3">
        <f>D93+D94</f>
        <v>1481.4</v>
      </c>
      <c r="E92" s="3">
        <v>0</v>
      </c>
      <c r="F92" s="3">
        <v>0</v>
      </c>
      <c r="G92" s="3">
        <f>G93+G94</f>
        <v>1310.4</v>
      </c>
      <c r="H92" s="3">
        <f>H93+H94</f>
        <v>1310.4</v>
      </c>
      <c r="I92" s="34"/>
      <c r="J92" s="34"/>
      <c r="K92" s="34"/>
      <c r="L92" s="34"/>
      <c r="M92" s="34"/>
      <c r="N92" s="34"/>
      <c r="O92" s="34"/>
      <c r="P92" s="34"/>
    </row>
    <row r="93" spans="1:16" ht="46.5" customHeight="1">
      <c r="A93" s="1"/>
      <c r="B93" s="6" t="s">
        <v>23</v>
      </c>
      <c r="C93" s="1">
        <f>D93+E93+H93+F93+G93</f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34"/>
      <c r="J93" s="34"/>
      <c r="K93" s="34"/>
      <c r="L93" s="34"/>
      <c r="M93" s="34"/>
      <c r="N93" s="34"/>
      <c r="O93" s="34"/>
      <c r="P93" s="34"/>
    </row>
    <row r="94" spans="1:16" ht="72" customHeight="1">
      <c r="A94" s="1"/>
      <c r="B94" s="6" t="s">
        <v>64</v>
      </c>
      <c r="C94" s="1">
        <f>D94+E94+H94+F94+G94</f>
        <v>4102.200000000001</v>
      </c>
      <c r="D94" s="1">
        <v>1481.4</v>
      </c>
      <c r="E94" s="1">
        <v>0</v>
      </c>
      <c r="F94" s="1">
        <v>0</v>
      </c>
      <c r="G94" s="1">
        <v>1310.4</v>
      </c>
      <c r="H94" s="1">
        <v>1310.4</v>
      </c>
      <c r="I94" s="34"/>
      <c r="J94" s="34"/>
      <c r="K94" s="34"/>
      <c r="L94" s="34"/>
      <c r="M94" s="34"/>
      <c r="N94" s="34"/>
      <c r="O94" s="34"/>
      <c r="P94" s="34"/>
    </row>
    <row r="95" spans="1:16" ht="13.5">
      <c r="A95" s="3" t="s">
        <v>31</v>
      </c>
      <c r="B95" s="3"/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4"/>
      <c r="J95" s="34"/>
      <c r="K95" s="34"/>
      <c r="L95" s="34"/>
      <c r="M95" s="34"/>
      <c r="N95" s="34"/>
      <c r="O95" s="34"/>
      <c r="P95" s="34"/>
    </row>
    <row r="96" spans="1:16" ht="42.75" customHeight="1">
      <c r="A96" s="2" t="s">
        <v>61</v>
      </c>
      <c r="B96" s="2"/>
      <c r="C96" s="20">
        <f aca="true" t="shared" si="18" ref="C96:H96">C97+C98+C99+C102</f>
        <v>557</v>
      </c>
      <c r="D96" s="20">
        <f t="shared" si="18"/>
        <v>0</v>
      </c>
      <c r="E96" s="20">
        <f t="shared" si="18"/>
        <v>0</v>
      </c>
      <c r="F96" s="20">
        <f t="shared" si="18"/>
        <v>0</v>
      </c>
      <c r="G96" s="20">
        <f t="shared" si="18"/>
        <v>278.5</v>
      </c>
      <c r="H96" s="20">
        <f t="shared" si="18"/>
        <v>278.5</v>
      </c>
      <c r="I96" s="34" t="s">
        <v>60</v>
      </c>
      <c r="J96" s="34" t="s">
        <v>15</v>
      </c>
      <c r="K96" s="34">
        <v>100</v>
      </c>
      <c r="L96" s="34">
        <v>100</v>
      </c>
      <c r="M96" s="34">
        <v>100</v>
      </c>
      <c r="N96" s="34">
        <v>100</v>
      </c>
      <c r="O96" s="34">
        <v>100</v>
      </c>
      <c r="P96" s="34">
        <v>100</v>
      </c>
    </row>
    <row r="97" spans="1:16" ht="14.25" customHeight="1">
      <c r="A97" s="3" t="s">
        <v>17</v>
      </c>
      <c r="B97" s="3"/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34"/>
      <c r="J97" s="34"/>
      <c r="K97" s="34"/>
      <c r="L97" s="34"/>
      <c r="M97" s="34"/>
      <c r="N97" s="34"/>
      <c r="O97" s="34"/>
      <c r="P97" s="34"/>
    </row>
    <row r="98" spans="1:16" ht="14.25" customHeight="1">
      <c r="A98" s="3" t="s">
        <v>18</v>
      </c>
      <c r="B98" s="3"/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34"/>
      <c r="J98" s="34"/>
      <c r="K98" s="34"/>
      <c r="L98" s="34"/>
      <c r="M98" s="34"/>
      <c r="N98" s="34"/>
      <c r="O98" s="34"/>
      <c r="P98" s="34"/>
    </row>
    <row r="99" spans="1:16" ht="15" customHeight="1">
      <c r="A99" s="3" t="s">
        <v>22</v>
      </c>
      <c r="B99" s="3"/>
      <c r="C99" s="7">
        <f>D99+E99+F99+G99+H99</f>
        <v>557</v>
      </c>
      <c r="D99" s="7">
        <f>D100+D101</f>
        <v>0</v>
      </c>
      <c r="E99" s="7">
        <f>E100+E101</f>
        <v>0</v>
      </c>
      <c r="F99" s="7">
        <f>F100+F101</f>
        <v>0</v>
      </c>
      <c r="G99" s="7">
        <f>G100+G101</f>
        <v>278.5</v>
      </c>
      <c r="H99" s="7">
        <f>H100+H101</f>
        <v>278.5</v>
      </c>
      <c r="I99" s="34"/>
      <c r="J99" s="34"/>
      <c r="K99" s="34"/>
      <c r="L99" s="34"/>
      <c r="M99" s="34"/>
      <c r="N99" s="34"/>
      <c r="O99" s="34"/>
      <c r="P99" s="34"/>
    </row>
    <row r="100" spans="1:16" ht="46.5" customHeight="1">
      <c r="A100" s="1"/>
      <c r="B100" s="6" t="s">
        <v>23</v>
      </c>
      <c r="C100" s="11">
        <f>D100+E100+F100+G100+H100</f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34"/>
      <c r="J100" s="34"/>
      <c r="K100" s="34"/>
      <c r="L100" s="34"/>
      <c r="M100" s="34"/>
      <c r="N100" s="34"/>
      <c r="O100" s="34"/>
      <c r="P100" s="34"/>
    </row>
    <row r="101" spans="1:16" ht="72" customHeight="1">
      <c r="A101" s="1"/>
      <c r="B101" s="6" t="s">
        <v>64</v>
      </c>
      <c r="C101" s="11">
        <f>D101+E101+F101+G101+H101</f>
        <v>557</v>
      </c>
      <c r="D101" s="11">
        <v>0</v>
      </c>
      <c r="E101" s="11">
        <v>0</v>
      </c>
      <c r="F101" s="11">
        <v>0</v>
      </c>
      <c r="G101" s="11">
        <v>278.5</v>
      </c>
      <c r="H101" s="11">
        <v>278.5</v>
      </c>
      <c r="I101" s="34"/>
      <c r="J101" s="34"/>
      <c r="K101" s="34"/>
      <c r="L101" s="34"/>
      <c r="M101" s="34"/>
      <c r="N101" s="34"/>
      <c r="O101" s="34"/>
      <c r="P101" s="34"/>
    </row>
    <row r="102" spans="1:16" ht="15.75" customHeight="1">
      <c r="A102" s="3" t="s">
        <v>31</v>
      </c>
      <c r="B102" s="3"/>
      <c r="C102" s="7">
        <v>0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34"/>
      <c r="J102" s="34"/>
      <c r="K102" s="34"/>
      <c r="L102" s="34"/>
      <c r="M102" s="34"/>
      <c r="N102" s="34"/>
      <c r="O102" s="34"/>
      <c r="P102" s="34"/>
    </row>
    <row r="103" spans="1:16" ht="41.25" customHeight="1">
      <c r="A103" s="2" t="s">
        <v>44</v>
      </c>
      <c r="B103" s="2"/>
      <c r="C103" s="2">
        <f aca="true" t="shared" si="19" ref="C103:H103">C104+C105+C106+C109</f>
        <v>13698.6</v>
      </c>
      <c r="D103" s="2">
        <f t="shared" si="19"/>
        <v>0</v>
      </c>
      <c r="E103" s="2">
        <f t="shared" si="19"/>
        <v>0</v>
      </c>
      <c r="F103" s="2">
        <f t="shared" si="19"/>
        <v>0</v>
      </c>
      <c r="G103" s="2">
        <f t="shared" si="19"/>
        <v>6849.3</v>
      </c>
      <c r="H103" s="2">
        <f t="shared" si="19"/>
        <v>6849.3</v>
      </c>
      <c r="I103" s="34" t="s">
        <v>57</v>
      </c>
      <c r="J103" s="34" t="s">
        <v>15</v>
      </c>
      <c r="K103" s="34">
        <v>100</v>
      </c>
      <c r="L103" s="34">
        <v>100</v>
      </c>
      <c r="M103" s="34">
        <v>100</v>
      </c>
      <c r="N103" s="34">
        <v>100</v>
      </c>
      <c r="O103" s="34">
        <v>100</v>
      </c>
      <c r="P103" s="34">
        <v>100</v>
      </c>
    </row>
    <row r="104" spans="1:16" ht="15" customHeight="1">
      <c r="A104" s="3" t="s">
        <v>17</v>
      </c>
      <c r="B104" s="3"/>
      <c r="C104" s="3">
        <v>0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4"/>
      <c r="J104" s="34"/>
      <c r="K104" s="34"/>
      <c r="L104" s="34"/>
      <c r="M104" s="34"/>
      <c r="N104" s="34"/>
      <c r="O104" s="34"/>
      <c r="P104" s="34"/>
    </row>
    <row r="105" spans="1:16" ht="15" customHeight="1">
      <c r="A105" s="3" t="s">
        <v>18</v>
      </c>
      <c r="B105" s="3"/>
      <c r="C105" s="3">
        <v>0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4"/>
      <c r="J105" s="34"/>
      <c r="K105" s="34"/>
      <c r="L105" s="34"/>
      <c r="M105" s="34"/>
      <c r="N105" s="34"/>
      <c r="O105" s="34"/>
      <c r="P105" s="34"/>
    </row>
    <row r="106" spans="1:16" ht="15" customHeight="1">
      <c r="A106" s="3" t="s">
        <v>22</v>
      </c>
      <c r="B106" s="3"/>
      <c r="C106" s="3">
        <f aca="true" t="shared" si="20" ref="C106:H106">C107+C108</f>
        <v>13698.6</v>
      </c>
      <c r="D106" s="3">
        <f t="shared" si="20"/>
        <v>0</v>
      </c>
      <c r="E106" s="3">
        <f t="shared" si="20"/>
        <v>0</v>
      </c>
      <c r="F106" s="3">
        <f t="shared" si="20"/>
        <v>0</v>
      </c>
      <c r="G106" s="3">
        <f t="shared" si="20"/>
        <v>6849.3</v>
      </c>
      <c r="H106" s="3">
        <f t="shared" si="20"/>
        <v>6849.3</v>
      </c>
      <c r="I106" s="34"/>
      <c r="J106" s="34"/>
      <c r="K106" s="34"/>
      <c r="L106" s="34"/>
      <c r="M106" s="34"/>
      <c r="N106" s="34"/>
      <c r="O106" s="34"/>
      <c r="P106" s="34"/>
    </row>
    <row r="107" spans="1:16" ht="47.25" customHeight="1">
      <c r="A107" s="1"/>
      <c r="B107" s="6" t="s">
        <v>23</v>
      </c>
      <c r="C107" s="8">
        <f>D107+E107+F107+G107+H107</f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34"/>
      <c r="J107" s="34"/>
      <c r="K107" s="34"/>
      <c r="L107" s="34"/>
      <c r="M107" s="34"/>
      <c r="N107" s="34"/>
      <c r="O107" s="34"/>
      <c r="P107" s="34"/>
    </row>
    <row r="108" spans="1:16" ht="69.75" customHeight="1">
      <c r="A108" s="1"/>
      <c r="B108" s="6" t="s">
        <v>64</v>
      </c>
      <c r="C108" s="8">
        <f>D108+E108+F108+G108+H108</f>
        <v>13698.6</v>
      </c>
      <c r="D108" s="8">
        <v>0</v>
      </c>
      <c r="E108" s="8">
        <v>0</v>
      </c>
      <c r="F108" s="8">
        <v>0</v>
      </c>
      <c r="G108" s="8">
        <v>6849.3</v>
      </c>
      <c r="H108" s="8">
        <v>6849.3</v>
      </c>
      <c r="I108" s="34"/>
      <c r="J108" s="34"/>
      <c r="K108" s="34"/>
      <c r="L108" s="34"/>
      <c r="M108" s="34"/>
      <c r="N108" s="34"/>
      <c r="O108" s="34"/>
      <c r="P108" s="34"/>
    </row>
    <row r="109" spans="1:16" ht="15.75" customHeight="1">
      <c r="A109" s="3" t="s">
        <v>31</v>
      </c>
      <c r="B109" s="3"/>
      <c r="C109" s="3">
        <v>0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4"/>
      <c r="J109" s="34"/>
      <c r="K109" s="34"/>
      <c r="L109" s="34"/>
      <c r="M109" s="34"/>
      <c r="N109" s="34"/>
      <c r="O109" s="34"/>
      <c r="P109" s="34"/>
    </row>
    <row r="110" spans="1:16" s="16" customFormat="1" ht="79.5" customHeight="1">
      <c r="A110" s="2" t="s">
        <v>19</v>
      </c>
      <c r="B110" s="17"/>
      <c r="C110" s="15">
        <v>0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38"/>
      <c r="J110" s="38"/>
      <c r="K110" s="38"/>
      <c r="L110" s="38"/>
      <c r="M110" s="38"/>
      <c r="N110" s="38"/>
      <c r="O110" s="38"/>
      <c r="P110" s="38"/>
    </row>
    <row r="111" spans="1:16" ht="15" customHeight="1">
      <c r="A111" s="3" t="s">
        <v>17</v>
      </c>
      <c r="B111" s="3"/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38"/>
      <c r="J111" s="38"/>
      <c r="K111" s="38"/>
      <c r="L111" s="38"/>
      <c r="M111" s="38"/>
      <c r="N111" s="38"/>
      <c r="O111" s="38"/>
      <c r="P111" s="38"/>
    </row>
    <row r="112" spans="1:16" ht="15" customHeight="1">
      <c r="A112" s="3" t="s">
        <v>18</v>
      </c>
      <c r="B112" s="3"/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38"/>
      <c r="J112" s="38"/>
      <c r="K112" s="38"/>
      <c r="L112" s="38"/>
      <c r="M112" s="38"/>
      <c r="N112" s="38"/>
      <c r="O112" s="38"/>
      <c r="P112" s="38"/>
    </row>
    <row r="113" spans="1:16" ht="15" customHeight="1">
      <c r="A113" s="3" t="s">
        <v>16</v>
      </c>
      <c r="B113" s="3"/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38"/>
      <c r="J113" s="38"/>
      <c r="K113" s="38"/>
      <c r="L113" s="38"/>
      <c r="M113" s="38"/>
      <c r="N113" s="38"/>
      <c r="O113" s="38"/>
      <c r="P113" s="38"/>
    </row>
    <row r="114" spans="1:16" ht="15.75" customHeight="1">
      <c r="A114" s="3" t="s">
        <v>31</v>
      </c>
      <c r="B114" s="3"/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38"/>
      <c r="J114" s="38"/>
      <c r="K114" s="38"/>
      <c r="L114" s="38"/>
      <c r="M114" s="38"/>
      <c r="N114" s="38"/>
      <c r="O114" s="38"/>
      <c r="P114" s="38"/>
    </row>
    <row r="115" spans="1:16" s="16" customFormat="1" ht="52.5" customHeight="1">
      <c r="A115" s="2" t="s">
        <v>62</v>
      </c>
      <c r="B115" s="17"/>
      <c r="C115" s="15">
        <v>0</v>
      </c>
      <c r="D115" s="15">
        <v>0</v>
      </c>
      <c r="E115" s="15">
        <v>0</v>
      </c>
      <c r="F115" s="15">
        <v>0</v>
      </c>
      <c r="G115" s="15">
        <v>0</v>
      </c>
      <c r="H115" s="15">
        <v>0</v>
      </c>
      <c r="I115" s="38"/>
      <c r="J115" s="38"/>
      <c r="K115" s="38"/>
      <c r="L115" s="38"/>
      <c r="M115" s="38"/>
      <c r="N115" s="38"/>
      <c r="O115" s="38"/>
      <c r="P115" s="38"/>
    </row>
    <row r="116" spans="1:16" ht="13.5">
      <c r="A116" s="3" t="s">
        <v>17</v>
      </c>
      <c r="B116" s="3"/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38"/>
      <c r="J116" s="38"/>
      <c r="K116" s="38"/>
      <c r="L116" s="38"/>
      <c r="M116" s="38"/>
      <c r="N116" s="38"/>
      <c r="O116" s="38"/>
      <c r="P116" s="38"/>
    </row>
    <row r="117" spans="1:16" ht="13.5">
      <c r="A117" s="3" t="s">
        <v>18</v>
      </c>
      <c r="B117" s="3"/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38"/>
      <c r="J117" s="38"/>
      <c r="K117" s="38"/>
      <c r="L117" s="38"/>
      <c r="M117" s="38"/>
      <c r="N117" s="38"/>
      <c r="O117" s="38"/>
      <c r="P117" s="38"/>
    </row>
    <row r="118" spans="1:16" ht="45">
      <c r="A118" s="3" t="s">
        <v>16</v>
      </c>
      <c r="B118" s="6" t="s">
        <v>23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38"/>
      <c r="J118" s="38"/>
      <c r="K118" s="38"/>
      <c r="L118" s="38"/>
      <c r="M118" s="38"/>
      <c r="N118" s="38"/>
      <c r="O118" s="38"/>
      <c r="P118" s="38"/>
    </row>
    <row r="119" spans="1:16" ht="13.5">
      <c r="A119" s="3" t="s">
        <v>31</v>
      </c>
      <c r="B119" s="3"/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38"/>
      <c r="J119" s="38"/>
      <c r="K119" s="38"/>
      <c r="L119" s="38"/>
      <c r="M119" s="38"/>
      <c r="N119" s="38"/>
      <c r="O119" s="38"/>
      <c r="P119" s="38"/>
    </row>
    <row r="120" spans="1:16" ht="147" customHeight="1">
      <c r="A120" s="2" t="s">
        <v>45</v>
      </c>
      <c r="B120" s="2"/>
      <c r="C120" s="13">
        <v>0</v>
      </c>
      <c r="D120" s="13">
        <v>0</v>
      </c>
      <c r="E120" s="13">
        <v>0</v>
      </c>
      <c r="F120" s="13">
        <v>0</v>
      </c>
      <c r="G120" s="13">
        <v>0</v>
      </c>
      <c r="H120" s="13">
        <v>0</v>
      </c>
      <c r="I120" s="34" t="s">
        <v>56</v>
      </c>
      <c r="J120" s="34" t="s">
        <v>20</v>
      </c>
      <c r="K120" s="34">
        <v>2</v>
      </c>
      <c r="L120" s="34">
        <v>2</v>
      </c>
      <c r="M120" s="34">
        <v>2</v>
      </c>
      <c r="N120" s="34">
        <v>2</v>
      </c>
      <c r="O120" s="34">
        <v>2</v>
      </c>
      <c r="P120" s="34">
        <v>2</v>
      </c>
    </row>
    <row r="121" spans="1:16" ht="15" customHeight="1">
      <c r="A121" s="3" t="s">
        <v>17</v>
      </c>
      <c r="B121" s="3"/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4"/>
      <c r="J121" s="34"/>
      <c r="K121" s="34"/>
      <c r="L121" s="34"/>
      <c r="M121" s="34"/>
      <c r="N121" s="34"/>
      <c r="O121" s="34"/>
      <c r="P121" s="34"/>
    </row>
    <row r="122" spans="1:16" ht="15" customHeight="1">
      <c r="A122" s="3" t="s">
        <v>18</v>
      </c>
      <c r="B122" s="3"/>
      <c r="C122" s="3">
        <v>0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4"/>
      <c r="J122" s="34"/>
      <c r="K122" s="34"/>
      <c r="L122" s="34"/>
      <c r="M122" s="34"/>
      <c r="N122" s="34"/>
      <c r="O122" s="34"/>
      <c r="P122" s="34"/>
    </row>
    <row r="123" spans="1:16" ht="49.5" customHeight="1">
      <c r="A123" s="3" t="s">
        <v>16</v>
      </c>
      <c r="B123" s="6" t="s">
        <v>23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4"/>
      <c r="J123" s="34"/>
      <c r="K123" s="34"/>
      <c r="L123" s="34"/>
      <c r="M123" s="34"/>
      <c r="N123" s="34"/>
      <c r="O123" s="34"/>
      <c r="P123" s="34"/>
    </row>
    <row r="124" spans="1:16" ht="15.75" customHeight="1">
      <c r="A124" s="3" t="s">
        <v>31</v>
      </c>
      <c r="B124" s="3"/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4"/>
      <c r="J124" s="34"/>
      <c r="K124" s="34"/>
      <c r="L124" s="34"/>
      <c r="M124" s="34"/>
      <c r="N124" s="34"/>
      <c r="O124" s="34"/>
      <c r="P124" s="34"/>
    </row>
    <row r="125" spans="1:16" ht="90.75" customHeight="1">
      <c r="A125" s="2" t="s">
        <v>46</v>
      </c>
      <c r="B125" s="2"/>
      <c r="C125" s="2">
        <v>0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34" t="s">
        <v>55</v>
      </c>
      <c r="J125" s="34" t="s">
        <v>20</v>
      </c>
      <c r="K125" s="34">
        <v>2</v>
      </c>
      <c r="L125" s="34">
        <v>2</v>
      </c>
      <c r="M125" s="34">
        <v>2</v>
      </c>
      <c r="N125" s="34">
        <v>2</v>
      </c>
      <c r="O125" s="34">
        <v>2</v>
      </c>
      <c r="P125" s="34">
        <v>2</v>
      </c>
    </row>
    <row r="126" spans="1:16" ht="15" customHeight="1">
      <c r="A126" s="3" t="s">
        <v>17</v>
      </c>
      <c r="B126" s="3"/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4"/>
      <c r="J126" s="34"/>
      <c r="K126" s="34"/>
      <c r="L126" s="34"/>
      <c r="M126" s="34"/>
      <c r="N126" s="34"/>
      <c r="O126" s="34"/>
      <c r="P126" s="34"/>
    </row>
    <row r="127" spans="1:16" ht="15" customHeight="1">
      <c r="A127" s="3" t="s">
        <v>18</v>
      </c>
      <c r="B127" s="3"/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4"/>
      <c r="J127" s="34"/>
      <c r="K127" s="34"/>
      <c r="L127" s="34"/>
      <c r="M127" s="34"/>
      <c r="N127" s="34"/>
      <c r="O127" s="34"/>
      <c r="P127" s="34"/>
    </row>
    <row r="128" spans="1:16" ht="15" customHeight="1">
      <c r="A128" s="3" t="s">
        <v>16</v>
      </c>
      <c r="B128" s="3"/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4"/>
      <c r="J128" s="34"/>
      <c r="K128" s="34"/>
      <c r="L128" s="34"/>
      <c r="M128" s="34"/>
      <c r="N128" s="34"/>
      <c r="O128" s="34"/>
      <c r="P128" s="34"/>
    </row>
    <row r="129" spans="1:16" ht="15.75" customHeight="1">
      <c r="A129" s="3" t="s">
        <v>31</v>
      </c>
      <c r="B129" s="3"/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4"/>
      <c r="J129" s="34"/>
      <c r="K129" s="34"/>
      <c r="L129" s="34"/>
      <c r="M129" s="34"/>
      <c r="N129" s="34"/>
      <c r="O129" s="34"/>
      <c r="P129" s="34"/>
    </row>
    <row r="130" spans="1:16" ht="61.5" customHeight="1">
      <c r="A130" s="26" t="s">
        <v>47</v>
      </c>
      <c r="B130" s="26"/>
      <c r="C130" s="27">
        <v>0</v>
      </c>
      <c r="D130" s="27">
        <v>0</v>
      </c>
      <c r="E130" s="27">
        <v>0</v>
      </c>
      <c r="F130" s="27">
        <v>0</v>
      </c>
      <c r="G130" s="27">
        <v>0</v>
      </c>
      <c r="H130" s="27">
        <v>0</v>
      </c>
      <c r="I130" s="35" t="s">
        <v>54</v>
      </c>
      <c r="J130" s="35" t="s">
        <v>20</v>
      </c>
      <c r="K130" s="35">
        <v>0</v>
      </c>
      <c r="L130" s="35">
        <v>10</v>
      </c>
      <c r="M130" s="35">
        <v>20</v>
      </c>
      <c r="N130" s="35">
        <v>30</v>
      </c>
      <c r="O130" s="35">
        <v>40</v>
      </c>
      <c r="P130" s="35">
        <v>50</v>
      </c>
    </row>
    <row r="131" spans="1:16" ht="13.5">
      <c r="A131" s="3" t="s">
        <v>17</v>
      </c>
      <c r="B131" s="3"/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5"/>
      <c r="J131" s="35"/>
      <c r="K131" s="35"/>
      <c r="L131" s="35"/>
      <c r="M131" s="35"/>
      <c r="N131" s="35"/>
      <c r="O131" s="35"/>
      <c r="P131" s="35"/>
    </row>
    <row r="132" spans="1:16" ht="13.5">
      <c r="A132" s="3" t="s">
        <v>18</v>
      </c>
      <c r="B132" s="3"/>
      <c r="C132" s="3">
        <v>0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5"/>
      <c r="J132" s="35"/>
      <c r="K132" s="35"/>
      <c r="L132" s="35"/>
      <c r="M132" s="35"/>
      <c r="N132" s="35"/>
      <c r="O132" s="35"/>
      <c r="P132" s="35"/>
    </row>
    <row r="133" spans="1:16" ht="45">
      <c r="A133" s="3" t="s">
        <v>16</v>
      </c>
      <c r="B133" s="6" t="s">
        <v>23</v>
      </c>
      <c r="C133" s="3">
        <v>0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35"/>
      <c r="J133" s="35"/>
      <c r="K133" s="35"/>
      <c r="L133" s="35"/>
      <c r="M133" s="35"/>
      <c r="N133" s="35"/>
      <c r="O133" s="35"/>
      <c r="P133" s="35"/>
    </row>
    <row r="134" spans="1:16" ht="13.5">
      <c r="A134" s="3" t="s">
        <v>31</v>
      </c>
      <c r="B134" s="3"/>
      <c r="C134" s="3">
        <v>0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5"/>
      <c r="J134" s="35"/>
      <c r="K134" s="35"/>
      <c r="L134" s="35"/>
      <c r="M134" s="35"/>
      <c r="N134" s="35"/>
      <c r="O134" s="35"/>
      <c r="P134" s="35"/>
    </row>
    <row r="135" spans="1:16" ht="54.75" customHeight="1">
      <c r="A135" s="2" t="s">
        <v>49</v>
      </c>
      <c r="B135" s="2"/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37"/>
      <c r="J135" s="37"/>
      <c r="K135" s="37"/>
      <c r="L135" s="37"/>
      <c r="M135" s="37"/>
      <c r="N135" s="37"/>
      <c r="O135" s="37"/>
      <c r="P135" s="37"/>
    </row>
    <row r="136" spans="1:16" ht="15" customHeight="1">
      <c r="A136" s="3" t="s">
        <v>17</v>
      </c>
      <c r="B136" s="12"/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7"/>
      <c r="J136" s="37"/>
      <c r="K136" s="37"/>
      <c r="L136" s="37"/>
      <c r="M136" s="37"/>
      <c r="N136" s="37"/>
      <c r="O136" s="37"/>
      <c r="P136" s="37"/>
    </row>
    <row r="137" spans="1:16" ht="15" customHeight="1">
      <c r="A137" s="3" t="s">
        <v>18</v>
      </c>
      <c r="B137" s="12"/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7"/>
      <c r="J137" s="37"/>
      <c r="K137" s="37"/>
      <c r="L137" s="37"/>
      <c r="M137" s="37"/>
      <c r="N137" s="37"/>
      <c r="O137" s="37"/>
      <c r="P137" s="37"/>
    </row>
    <row r="138" spans="1:16" ht="48.75" customHeight="1">
      <c r="A138" s="3" t="s">
        <v>16</v>
      </c>
      <c r="B138" s="6" t="s">
        <v>23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7"/>
      <c r="J138" s="37"/>
      <c r="K138" s="37"/>
      <c r="L138" s="37"/>
      <c r="M138" s="37"/>
      <c r="N138" s="37"/>
      <c r="O138" s="37"/>
      <c r="P138" s="37"/>
    </row>
    <row r="139" spans="1:16" ht="15.75" customHeight="1">
      <c r="A139" s="3" t="s">
        <v>31</v>
      </c>
      <c r="B139" s="12"/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7"/>
      <c r="J139" s="37"/>
      <c r="K139" s="37"/>
      <c r="L139" s="37"/>
      <c r="M139" s="37"/>
      <c r="N139" s="37"/>
      <c r="O139" s="37"/>
      <c r="P139" s="37"/>
    </row>
    <row r="140" spans="1:16" ht="77.25" customHeight="1">
      <c r="A140" s="2" t="s">
        <v>48</v>
      </c>
      <c r="B140" s="19"/>
      <c r="C140" s="28">
        <v>0</v>
      </c>
      <c r="D140" s="28">
        <v>0</v>
      </c>
      <c r="E140" s="28">
        <v>0</v>
      </c>
      <c r="F140" s="28">
        <v>0</v>
      </c>
      <c r="G140" s="28">
        <v>0</v>
      </c>
      <c r="H140" s="28">
        <v>0</v>
      </c>
      <c r="I140" s="34" t="s">
        <v>53</v>
      </c>
      <c r="J140" s="34" t="s">
        <v>50</v>
      </c>
      <c r="K140" s="36">
        <v>0</v>
      </c>
      <c r="L140" s="36">
        <v>4</v>
      </c>
      <c r="M140" s="36">
        <v>4</v>
      </c>
      <c r="N140" s="36">
        <v>4</v>
      </c>
      <c r="O140" s="36">
        <v>4</v>
      </c>
      <c r="P140" s="36">
        <v>4</v>
      </c>
    </row>
    <row r="141" spans="1:16" ht="13.5">
      <c r="A141" s="3" t="s">
        <v>17</v>
      </c>
      <c r="B141" s="3"/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4"/>
      <c r="J141" s="34"/>
      <c r="K141" s="36"/>
      <c r="L141" s="36"/>
      <c r="M141" s="36"/>
      <c r="N141" s="36"/>
      <c r="O141" s="36"/>
      <c r="P141" s="36"/>
    </row>
    <row r="142" spans="1:16" ht="13.5">
      <c r="A142" s="3" t="s">
        <v>18</v>
      </c>
      <c r="B142" s="3"/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4"/>
      <c r="J142" s="34"/>
      <c r="K142" s="36"/>
      <c r="L142" s="36"/>
      <c r="M142" s="36"/>
      <c r="N142" s="36"/>
      <c r="O142" s="36"/>
      <c r="P142" s="36"/>
    </row>
    <row r="143" spans="1:16" ht="45">
      <c r="A143" s="3" t="s">
        <v>16</v>
      </c>
      <c r="B143" s="6" t="s">
        <v>23</v>
      </c>
      <c r="C143" s="3">
        <v>0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4"/>
      <c r="J143" s="34"/>
      <c r="K143" s="36"/>
      <c r="L143" s="36"/>
      <c r="M143" s="36"/>
      <c r="N143" s="36"/>
      <c r="O143" s="36"/>
      <c r="P143" s="36"/>
    </row>
    <row r="144" spans="1:16" ht="13.5">
      <c r="A144" s="3" t="s">
        <v>31</v>
      </c>
      <c r="B144" s="3"/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34"/>
      <c r="J144" s="34"/>
      <c r="K144" s="36"/>
      <c r="L144" s="36"/>
      <c r="M144" s="36"/>
      <c r="N144" s="36"/>
      <c r="O144" s="36"/>
      <c r="P144" s="36"/>
    </row>
  </sheetData>
  <sheetProtection/>
  <mergeCells count="135">
    <mergeCell ref="P51:P57"/>
    <mergeCell ref="L44:L50"/>
    <mergeCell ref="M44:M50"/>
    <mergeCell ref="N44:N50"/>
    <mergeCell ref="O44:O50"/>
    <mergeCell ref="P44:P50"/>
    <mergeCell ref="K51:K57"/>
    <mergeCell ref="L51:L57"/>
    <mergeCell ref="M51:M57"/>
    <mergeCell ref="N51:N57"/>
    <mergeCell ref="O51:O57"/>
    <mergeCell ref="I17:P17"/>
    <mergeCell ref="J18:J20"/>
    <mergeCell ref="K18:K20"/>
    <mergeCell ref="L19:L20"/>
    <mergeCell ref="J37:J43"/>
    <mergeCell ref="K37:K43"/>
    <mergeCell ref="L37:L43"/>
    <mergeCell ref="N37:N43"/>
    <mergeCell ref="O37:O43"/>
    <mergeCell ref="P37:P43"/>
    <mergeCell ref="G19:G20"/>
    <mergeCell ref="M19:M20"/>
    <mergeCell ref="N19:N20"/>
    <mergeCell ref="O19:O20"/>
    <mergeCell ref="B17:B20"/>
    <mergeCell ref="A13:P13"/>
    <mergeCell ref="A14:P14"/>
    <mergeCell ref="A15:P15"/>
    <mergeCell ref="A17:A20"/>
    <mergeCell ref="C17:H17"/>
    <mergeCell ref="I63:I69"/>
    <mergeCell ref="C18:C20"/>
    <mergeCell ref="L18:P18"/>
    <mergeCell ref="D19:D20"/>
    <mergeCell ref="P19:P20"/>
    <mergeCell ref="D18:H18"/>
    <mergeCell ref="I18:I20"/>
    <mergeCell ref="H19:H20"/>
    <mergeCell ref="E19:E20"/>
    <mergeCell ref="F19:F20"/>
    <mergeCell ref="I51:I57"/>
    <mergeCell ref="I22:P26"/>
    <mergeCell ref="I27:P31"/>
    <mergeCell ref="I32:P36"/>
    <mergeCell ref="I58:P62"/>
    <mergeCell ref="I44:I50"/>
    <mergeCell ref="M37:M43"/>
    <mergeCell ref="I37:I43"/>
    <mergeCell ref="J44:J50"/>
    <mergeCell ref="K44:K50"/>
    <mergeCell ref="I82:I88"/>
    <mergeCell ref="I89:I95"/>
    <mergeCell ref="I70:I76"/>
    <mergeCell ref="J89:J95"/>
    <mergeCell ref="K89:K95"/>
    <mergeCell ref="L89:L95"/>
    <mergeCell ref="J51:J57"/>
    <mergeCell ref="I96:I102"/>
    <mergeCell ref="I110:P114"/>
    <mergeCell ref="I115:P119"/>
    <mergeCell ref="I120:I124"/>
    <mergeCell ref="J120:J124"/>
    <mergeCell ref="K120:K124"/>
    <mergeCell ref="L120:L124"/>
    <mergeCell ref="N103:N109"/>
    <mergeCell ref="I77:P81"/>
    <mergeCell ref="I103:I109"/>
    <mergeCell ref="I125:I129"/>
    <mergeCell ref="I130:I134"/>
    <mergeCell ref="I135:P139"/>
    <mergeCell ref="I140:I144"/>
    <mergeCell ref="J103:J109"/>
    <mergeCell ref="K103:K109"/>
    <mergeCell ref="L103:L109"/>
    <mergeCell ref="M103:M109"/>
    <mergeCell ref="M120:M124"/>
    <mergeCell ref="P120:P124"/>
    <mergeCell ref="J125:J129"/>
    <mergeCell ref="K125:K129"/>
    <mergeCell ref="L125:L129"/>
    <mergeCell ref="M125:M129"/>
    <mergeCell ref="N125:N129"/>
    <mergeCell ref="O125:O129"/>
    <mergeCell ref="P125:P129"/>
    <mergeCell ref="L130:L134"/>
    <mergeCell ref="M130:M134"/>
    <mergeCell ref="N130:N134"/>
    <mergeCell ref="O130:O134"/>
    <mergeCell ref="N120:N124"/>
    <mergeCell ref="O120:O124"/>
    <mergeCell ref="P130:P134"/>
    <mergeCell ref="P140:P144"/>
    <mergeCell ref="J140:J144"/>
    <mergeCell ref="K140:K144"/>
    <mergeCell ref="L140:L144"/>
    <mergeCell ref="M140:M144"/>
    <mergeCell ref="N140:N144"/>
    <mergeCell ref="O140:O144"/>
    <mergeCell ref="J130:J134"/>
    <mergeCell ref="K130:K134"/>
    <mergeCell ref="O103:O109"/>
    <mergeCell ref="P103:P109"/>
    <mergeCell ref="J96:J102"/>
    <mergeCell ref="K96:K102"/>
    <mergeCell ref="L96:L102"/>
    <mergeCell ref="M96:M102"/>
    <mergeCell ref="N96:N102"/>
    <mergeCell ref="O96:O102"/>
    <mergeCell ref="P96:P102"/>
    <mergeCell ref="M89:M95"/>
    <mergeCell ref="N89:N95"/>
    <mergeCell ref="O89:O95"/>
    <mergeCell ref="P89:P95"/>
    <mergeCell ref="J82:J88"/>
    <mergeCell ref="K82:K88"/>
    <mergeCell ref="L82:L88"/>
    <mergeCell ref="M82:M88"/>
    <mergeCell ref="N82:N88"/>
    <mergeCell ref="O82:O88"/>
    <mergeCell ref="P82:P88"/>
    <mergeCell ref="J70:J76"/>
    <mergeCell ref="K70:K76"/>
    <mergeCell ref="L70:L76"/>
    <mergeCell ref="M70:M76"/>
    <mergeCell ref="N70:N76"/>
    <mergeCell ref="O70:O76"/>
    <mergeCell ref="P70:P76"/>
    <mergeCell ref="P63:P69"/>
    <mergeCell ref="J63:J69"/>
    <mergeCell ref="K63:K69"/>
    <mergeCell ref="L63:L69"/>
    <mergeCell ref="M63:M69"/>
    <mergeCell ref="N63:N69"/>
    <mergeCell ref="O63:O69"/>
  </mergeCells>
  <printOptions/>
  <pageMargins left="0.3937007874015748" right="0.2755905511811024" top="0.3937007874015748" bottom="0.31496062992125984" header="0.1968503937007874" footer="0.31496062992125984"/>
  <pageSetup firstPageNumber="5" useFirstPageNumber="1" horizontalDpi="600" verticalDpi="600" orientation="landscape" paperSize="9" scale="77" r:id="rId1"/>
  <headerFooter>
    <oddHeader>&amp;C&amp;P</oddHeader>
  </headerFooter>
  <rowBreaks count="5" manualBreakCount="5">
    <brk id="31" max="15" man="1"/>
    <brk id="55" max="15" man="1"/>
    <brk id="79" max="15" man="1"/>
    <brk id="102" max="15" man="1"/>
    <brk id="122" max="15" man="1"/>
  </rowBreaks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АВМР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2016-03-01T02:33:19Z</cp:lastPrinted>
  <dcterms:created xsi:type="dcterms:W3CDTF">2015-02-24T06:39:36Z</dcterms:created>
  <dcterms:modified xsi:type="dcterms:W3CDTF">2016-03-01T02:37:00Z</dcterms:modified>
  <cp:category/>
  <cp:version/>
  <cp:contentType/>
  <cp:contentStatus/>
</cp:coreProperties>
</file>