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'Лист1'!$A$1:$M$16</definedName>
  </definedNames>
  <calcPr fullCalcOnLoad="1" refMode="R1C1"/>
</workbook>
</file>

<file path=xl/sharedStrings.xml><?xml version="1.0" encoding="utf-8"?>
<sst xmlns="http://schemas.openxmlformats.org/spreadsheetml/2006/main" count="25" uniqueCount="20">
  <si>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</si>
  <si>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</si>
  <si>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</si>
  <si>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</si>
  <si>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</si>
  <si>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</si>
  <si>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</si>
  <si>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</si>
  <si>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</si>
  <si>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</si>
  <si>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</si>
  <si>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</si>
  <si>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</si>
  <si>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</si>
  <si>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</si>
  <si>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</si>
  <si>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</si>
  <si>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</si>
  <si>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</si>
  <si>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30.12.2022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</si>
</sst>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1">
      <selection activeCell="J15" sqref="J15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3.2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</row>
    <row r="4" spans="1:13" ht="13.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5.25" customHeight="1">
      <c r="A5" s="53" t="s">
        <v>10</v>
      </c>
      <c r="B5" s="40" t="s">
        <v>11</v>
      </c>
      <c r="C5" s="47"/>
      <c r="D5" s="48"/>
      <c r="E5" s="40" t="s">
        <v>17</v>
      </c>
      <c r="F5" s="47"/>
      <c r="G5" s="40" t="s">
        <v>15</v>
      </c>
      <c r="H5" s="48"/>
      <c r="I5" s="35" t="s">
        <v>16</v>
      </c>
      <c r="J5" s="35" t="s">
        <v>12</v>
      </c>
      <c r="K5" s="35" t="s">
        <v>13</v>
      </c>
      <c r="L5" s="40" t="s">
        <v>14</v>
      </c>
      <c r="M5" s="41"/>
    </row>
    <row r="6" spans="1:36" ht="30.75" customHeight="1">
      <c r="A6" s="54"/>
      <c r="B6" s="42"/>
      <c r="C6" s="49"/>
      <c r="D6" s="50"/>
      <c r="E6" s="51"/>
      <c r="F6" s="52"/>
      <c r="G6" s="42"/>
      <c r="H6" s="50"/>
      <c r="I6" s="39"/>
      <c r="J6" s="36"/>
      <c r="K6" s="39"/>
      <c r="L6" s="42"/>
      <c r="M6" s="4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4"/>
      <c r="B7" s="4"/>
      <c r="C7" s="4" t="s">
        <v>5</v>
      </c>
      <c r="D7" s="4" t="s">
        <v>5</v>
      </c>
      <c r="E7" s="51"/>
      <c r="F7" s="52"/>
      <c r="G7" s="4" t="s">
        <v>5</v>
      </c>
      <c r="H7" s="4" t="s">
        <v>5</v>
      </c>
      <c r="I7" s="39"/>
      <c r="J7" s="37" t="s">
        <v>5</v>
      </c>
      <c r="K7" s="39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5"/>
      <c r="B8" s="4"/>
      <c r="C8" s="4">
        <v>2021</v>
      </c>
      <c r="D8" s="4">
        <v>2022</v>
      </c>
      <c r="E8" s="42"/>
      <c r="F8" s="49"/>
      <c r="G8" s="4">
        <v>2021</v>
      </c>
      <c r="H8" s="4">
        <v>2022</v>
      </c>
      <c r="I8" s="36"/>
      <c r="J8" s="38"/>
      <c r="K8" s="36"/>
      <c r="L8" s="4">
        <v>2021</v>
      </c>
      <c r="M8" s="5">
        <v>2022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7</v>
      </c>
      <c r="B9" s="7"/>
      <c r="C9" s="8">
        <f aca="true" t="shared" si="0" ref="C9:C14">G9/L9</f>
        <v>13.464912280701755</v>
      </c>
      <c r="D9" s="8">
        <f aca="true" t="shared" si="1" ref="D9:D15">H9/M9</f>
        <v>24.045801526717558</v>
      </c>
      <c r="E9" s="8">
        <f aca="true" t="shared" si="2" ref="E9:E15">D9-C9</f>
        <v>10.580889246015802</v>
      </c>
      <c r="F9" s="9"/>
      <c r="G9" s="9">
        <v>1535</v>
      </c>
      <c r="H9" s="10">
        <v>3150</v>
      </c>
      <c r="I9" s="10">
        <f aca="true" t="shared" si="3" ref="I9:I15">(H9-G9)</f>
        <v>1615</v>
      </c>
      <c r="J9" s="10">
        <v>3000</v>
      </c>
      <c r="K9" s="11">
        <f aca="true" t="shared" si="4" ref="K9:K14">(J9/H9)*100</f>
        <v>95.23809523809523</v>
      </c>
      <c r="L9" s="9">
        <v>114</v>
      </c>
      <c r="M9" s="33">
        <v>131</v>
      </c>
      <c r="N9" s="1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0</v>
      </c>
      <c r="B10" s="7"/>
      <c r="C10" s="8">
        <f t="shared" si="0"/>
        <v>8.602551521099116</v>
      </c>
      <c r="D10" s="8">
        <f t="shared" si="1"/>
        <v>12.125904486251809</v>
      </c>
      <c r="E10" s="8">
        <f t="shared" si="2"/>
        <v>3.523352965152693</v>
      </c>
      <c r="F10" s="9"/>
      <c r="G10" s="9">
        <v>8766</v>
      </c>
      <c r="H10" s="10">
        <v>8379</v>
      </c>
      <c r="I10" s="10">
        <f t="shared" si="3"/>
        <v>-387</v>
      </c>
      <c r="J10" s="10">
        <v>7525</v>
      </c>
      <c r="K10" s="11">
        <f t="shared" si="4"/>
        <v>89.8078529657477</v>
      </c>
      <c r="L10" s="9">
        <v>1019</v>
      </c>
      <c r="M10" s="33">
        <v>691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1</v>
      </c>
      <c r="B11" s="7"/>
      <c r="C11" s="8">
        <f t="shared" si="0"/>
        <v>20.00985221674877</v>
      </c>
      <c r="D11" s="8">
        <f t="shared" si="1"/>
        <v>16.58888888888889</v>
      </c>
      <c r="E11" s="8">
        <f t="shared" si="2"/>
        <v>-3.42096332785988</v>
      </c>
      <c r="F11" s="9"/>
      <c r="G11" s="9">
        <v>8124</v>
      </c>
      <c r="H11" s="10">
        <v>7465</v>
      </c>
      <c r="I11" s="10">
        <f t="shared" si="3"/>
        <v>-659</v>
      </c>
      <c r="J11" s="10">
        <v>7265</v>
      </c>
      <c r="K11" s="11">
        <f t="shared" si="4"/>
        <v>97.32083054253181</v>
      </c>
      <c r="L11" s="9">
        <v>406</v>
      </c>
      <c r="M11" s="33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9</v>
      </c>
      <c r="B12" s="7"/>
      <c r="C12" s="8">
        <f t="shared" si="0"/>
        <v>12.10958904109589</v>
      </c>
      <c r="D12" s="8">
        <f t="shared" si="1"/>
        <v>11.643835616438356</v>
      </c>
      <c r="E12" s="8">
        <f t="shared" si="2"/>
        <v>-0.4657534246575352</v>
      </c>
      <c r="F12" s="9"/>
      <c r="G12" s="9">
        <v>4420</v>
      </c>
      <c r="H12" s="10">
        <v>4250</v>
      </c>
      <c r="I12" s="10">
        <f t="shared" si="3"/>
        <v>-170</v>
      </c>
      <c r="J12" s="10">
        <v>4050</v>
      </c>
      <c r="K12" s="11">
        <f t="shared" si="4"/>
        <v>95.29411764705881</v>
      </c>
      <c r="L12" s="9">
        <v>365</v>
      </c>
      <c r="M12" s="33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2</v>
      </c>
      <c r="B13" s="7"/>
      <c r="C13" s="8">
        <f t="shared" si="0"/>
        <v>20.6734693877551</v>
      </c>
      <c r="D13" s="8">
        <f t="shared" si="1"/>
        <v>20.773930753564155</v>
      </c>
      <c r="E13" s="8">
        <f t="shared" si="2"/>
        <v>0.1004613658090534</v>
      </c>
      <c r="F13" s="9"/>
      <c r="G13" s="9">
        <v>10130</v>
      </c>
      <c r="H13" s="10">
        <v>10200</v>
      </c>
      <c r="I13" s="10">
        <f t="shared" si="3"/>
        <v>70</v>
      </c>
      <c r="J13" s="10">
        <v>10000</v>
      </c>
      <c r="K13" s="11">
        <f t="shared" si="4"/>
        <v>98.0392156862745</v>
      </c>
      <c r="L13" s="9">
        <v>490</v>
      </c>
      <c r="M13" s="33">
        <v>491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3</v>
      </c>
      <c r="B14" s="7"/>
      <c r="C14" s="8">
        <f t="shared" si="0"/>
        <v>20.260008798944128</v>
      </c>
      <c r="D14" s="8">
        <f t="shared" si="1"/>
        <v>25.86581610206775</v>
      </c>
      <c r="E14" s="8">
        <f t="shared" si="2"/>
        <v>5.605807303123623</v>
      </c>
      <c r="F14" s="9"/>
      <c r="G14" s="9">
        <v>46051</v>
      </c>
      <c r="H14" s="10">
        <v>58793</v>
      </c>
      <c r="I14" s="10">
        <f t="shared" si="3"/>
        <v>12742</v>
      </c>
      <c r="J14" s="10">
        <v>57004</v>
      </c>
      <c r="K14" s="11">
        <f t="shared" si="4"/>
        <v>96.957120745667</v>
      </c>
      <c r="L14" s="9">
        <v>2273</v>
      </c>
      <c r="M14" s="33">
        <v>2273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0" customFormat="1" ht="18" customHeight="1" thickBot="1">
      <c r="A15" s="12" t="s">
        <v>4</v>
      </c>
      <c r="B15" s="13"/>
      <c r="C15" s="14">
        <f>G15/L15</f>
        <v>16.93293336190272</v>
      </c>
      <c r="D15" s="15">
        <f t="shared" si="1"/>
        <v>20.958191320154512</v>
      </c>
      <c r="E15" s="16">
        <f t="shared" si="2"/>
        <v>4.0252579582517924</v>
      </c>
      <c r="F15" s="17"/>
      <c r="G15" s="17">
        <f>SUM(G9:G14)</f>
        <v>79026</v>
      </c>
      <c r="H15" s="17">
        <f>SUM(H9:H14)</f>
        <v>92237</v>
      </c>
      <c r="I15" s="18">
        <f t="shared" si="3"/>
        <v>13211</v>
      </c>
      <c r="J15" s="17">
        <f>SUM(J9:J14)</f>
        <v>88844</v>
      </c>
      <c r="K15" s="19">
        <f>(J15/H15)*100</f>
        <v>96.3214328306428</v>
      </c>
      <c r="L15" s="17">
        <f>SUM(L9:L14)</f>
        <v>4667</v>
      </c>
      <c r="M15" s="34">
        <f>SUM(M9:M14)</f>
        <v>4401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20.25" customHeight="1" thickBot="1">
      <c r="A16" s="22">
        <v>44924</v>
      </c>
      <c r="B16" s="23"/>
      <c r="C16" s="24"/>
      <c r="D16" s="25">
        <v>21.14</v>
      </c>
      <c r="E16" s="26"/>
      <c r="F16" s="27"/>
      <c r="G16" s="27"/>
      <c r="H16" s="28">
        <v>93054</v>
      </c>
      <c r="I16" s="28"/>
      <c r="J16" s="27">
        <v>88005</v>
      </c>
      <c r="K16" s="29"/>
      <c r="L16" s="28"/>
      <c r="M16" s="32">
        <v>4401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3:36" ht="20.2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2022-12-30T07:00:40Z</cp:lastPrinted>
  <dcterms:created xsi:type="dcterms:W3CDTF">2010-10-07T06:08:39Z</dcterms:created>
  <dcterms:modified xsi:type="dcterms:W3CDTF">2022-12-30T07:01:21Z</dcterms:modified>
  <cp:category/>
  <cp:version/>
  <cp:contentType/>
  <cp:contentStatus/>
</cp:coreProperties>
</file>