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5" sheetId="1" r:id="rId1"/>
    <sheet name="6" sheetId="2" r:id="rId2"/>
  </sheets>
  <definedNames>
    <definedName name="_xlnm.Print_Area" localSheetId="1">'6'!$A$1:$E$83</definedName>
  </definedNames>
  <calcPr fullCalcOnLoad="1"/>
</workbook>
</file>

<file path=xl/sharedStrings.xml><?xml version="1.0" encoding="utf-8"?>
<sst xmlns="http://schemas.openxmlformats.org/spreadsheetml/2006/main" count="397" uniqueCount="192">
  <si>
    <t>ЦСР</t>
  </si>
  <si>
    <t>ВР</t>
  </si>
  <si>
    <t>Оплата электроэнергии за уличное освещение</t>
  </si>
  <si>
    <t>Межбюджетные трансферты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</si>
  <si>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</si>
  <si>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</si>
  <si>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</si>
  <si>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Иные бюджетные ассигнования</t>
  </si>
  <si>
    <t>Осуществление межмуниципального сотрудничества</t>
  </si>
  <si>
    <t>Наименование расходов</t>
  </si>
  <si>
    <t>Сумма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</si>
  <si>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</si>
  <si>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Депутаты представительного органа муниципального образования</t>
  </si>
  <si>
    <t>Пенсии за выслугу лет лицам, замещавшим муниципальные должности муниципального образования, муниципальным служащим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</si>
  <si>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</si>
  <si>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80000А0030</t>
  </si>
  <si>
    <t>Казначейское исполнение бюджета поселения</t>
  </si>
  <si>
    <t>80000А0150</t>
  </si>
  <si>
    <t>Содержание автомобильных дорог местного значения и искусственных сооружений на них</t>
  </si>
  <si>
    <t xml:space="preserve"> Ремонт автомобильных дорог местного значения  и искусственных сооружений на них</t>
  </si>
  <si>
    <t>Н2101НК010</t>
  </si>
  <si>
    <t>Текущий ремонт водопроводных сетей</t>
  </si>
  <si>
    <t xml:space="preserve">Ограждение  санитарно- охранных зон </t>
  </si>
  <si>
    <t>Н2101НК020</t>
  </si>
  <si>
    <t>Техническое обслуживание сетей уличного освещения</t>
  </si>
  <si>
    <t>Н2201НУ010</t>
  </si>
  <si>
    <t>Н2201НУ020</t>
  </si>
  <si>
    <t>Приведение в нормативное состояние объектов, согласно «Паспорта доступности»</t>
  </si>
  <si>
    <t>80000А0110</t>
  </si>
  <si>
    <t>Оказание муниципальных услуг, выполнение работ бюджетными  и автономными учреждениями за счет средств местного бюджета</t>
  </si>
  <si>
    <t>Н1003НЦ020</t>
  </si>
  <si>
    <t xml:space="preserve">ИТОГО </t>
  </si>
  <si>
    <t>Закупка товаров, работ и услуг для  обеспечения государственных (муниципальных) нужд</t>
  </si>
  <si>
    <t>Закупка товаров, работ и услуг для  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</si>
  <si>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</si>
  <si>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Содержание органов местного самоуправления за счет средств местного бюджета</t>
  </si>
  <si>
    <t>Н100000000</t>
  </si>
  <si>
    <t>Муниципальная программа «Развитие культуры  в Нижнегалинском сельском поселении»</t>
  </si>
  <si>
    <t>Н200000000</t>
  </si>
  <si>
    <t xml:space="preserve">Н210000000 </t>
  </si>
  <si>
    <t>Н210100000</t>
  </si>
  <si>
    <t xml:space="preserve">Подпрограмма «Благоустройство» </t>
  </si>
  <si>
    <t xml:space="preserve">Н220000000 </t>
  </si>
  <si>
    <t>Н220100000</t>
  </si>
  <si>
    <t xml:space="preserve">Н220200000 </t>
  </si>
  <si>
    <t xml:space="preserve"> Подпрограмма «Содержание и развитие дорожного хозяйства и обеспечение безопасности дорожного движения» </t>
  </si>
  <si>
    <t xml:space="preserve">Н230000000 
</t>
  </si>
  <si>
    <t xml:space="preserve">Н230100000 </t>
  </si>
  <si>
    <t>Н100300000</t>
  </si>
  <si>
    <t>Муниципальная программа « Пожарная безопасность в Нижнегалинском сельском поселении»</t>
  </si>
  <si>
    <t>Н300000000</t>
  </si>
  <si>
    <t>Н310000000</t>
  </si>
  <si>
    <t>Подпрограмма  «Организационные и пропагандистские мероприятия в сфере пожарной безопасности»</t>
  </si>
  <si>
    <t>Приобретение учебной литературы</t>
  </si>
  <si>
    <t>Изготовление листовок, буклетов, пропагандирующих соблюдение мер пожарной безопасности</t>
  </si>
  <si>
    <t>Н310100000</t>
  </si>
  <si>
    <t>Н310200000</t>
  </si>
  <si>
    <t>Н320000000</t>
  </si>
  <si>
    <t>Подпрограмма  «Первичные меры  пожарной безопасности»</t>
  </si>
  <si>
    <t>Содержание и текущий ремонт пожарных гидрантов</t>
  </si>
  <si>
    <t>Опашка населенных пунктов</t>
  </si>
  <si>
    <t>Укрепление материально-технической базы</t>
  </si>
  <si>
    <t>Н320100000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</si>
  <si>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</si>
  <si>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Обучение населения</t>
  </si>
  <si>
    <t>Изготовление печатных изданий для информирования населения</t>
  </si>
  <si>
    <t>Подпрограмма  «Функционирование системы гражданской обороны»</t>
  </si>
  <si>
    <t>Подпрограмма  «Обеспечение безопасности населения на водных объектах»</t>
  </si>
  <si>
    <t>Н400000000</t>
  </si>
  <si>
    <t>Н410000000</t>
  </si>
  <si>
    <t>Н410100000</t>
  </si>
  <si>
    <t>Н420000000</t>
  </si>
  <si>
    <t>Н100100000</t>
  </si>
  <si>
    <t xml:space="preserve"> </t>
  </si>
  <si>
    <t>Н3101НО010</t>
  </si>
  <si>
    <t>Н3101НО020</t>
  </si>
  <si>
    <t>Н3201НБ010</t>
  </si>
  <si>
    <t>Н3201НБ020</t>
  </si>
  <si>
    <t>Н3201НБ030</t>
  </si>
  <si>
    <t>Н3201НБ040</t>
  </si>
  <si>
    <t>Н4101НГ020</t>
  </si>
  <si>
    <t>Н4101НГ010</t>
  </si>
  <si>
    <t>Муниципальная программа « Содержание и развитие  муниципального хозяйства на территории  Нижнегалинского сельского поселения»</t>
  </si>
  <si>
    <t>Подпрограмма «Содержание и развитие коммунальной инфраструктуры »</t>
  </si>
  <si>
    <t>Обкашивание территории</t>
  </si>
  <si>
    <t>Муниципальная программа «Муниципальное управление в Нижнегалинском сельском поселении»</t>
  </si>
  <si>
    <t>Профессиональная подготовка, переподготовка, повышение квалификации муниципальных служащих администрацииНижнегалинского сельского поселения</t>
  </si>
  <si>
    <t>Глава муниципального образования</t>
  </si>
  <si>
    <t>Обеспечение подготовки технических планов</t>
  </si>
  <si>
    <t>Оценка рыночной стоимости муниципального имущества</t>
  </si>
  <si>
    <t>Н500000000</t>
  </si>
  <si>
    <t>Н510000000</t>
  </si>
  <si>
    <t>Н510200000</t>
  </si>
  <si>
    <t>Н5102НМ010</t>
  </si>
  <si>
    <t>Н510300000</t>
  </si>
  <si>
    <t>Н5103А0070</t>
  </si>
  <si>
    <t>Н510400000</t>
  </si>
  <si>
    <t>Н5104НМ020</t>
  </si>
  <si>
    <t>Н510500000</t>
  </si>
  <si>
    <t>Н5105А0010</t>
  </si>
  <si>
    <t>Н5105А0050</t>
  </si>
  <si>
    <t>Н510600000</t>
  </si>
  <si>
    <t>Н5106АТ010</t>
  </si>
  <si>
    <t>Н510700000</t>
  </si>
  <si>
    <t>Н520000000</t>
  </si>
  <si>
    <t>Н520100000</t>
  </si>
  <si>
    <t>Н5201НИ010</t>
  </si>
  <si>
    <t>Н520200000</t>
  </si>
  <si>
    <t>Содержание мест захоронений</t>
  </si>
  <si>
    <t>Н5202НИ030</t>
  </si>
  <si>
    <t>Опубликование правовых актов органов местного самоуправления</t>
  </si>
  <si>
    <t>Подпрограмма  «Организация муниципального управления в Нижнегалинском сельском поселении»</t>
  </si>
  <si>
    <t xml:space="preserve"> Непрограммные направления деятельности</t>
  </si>
  <si>
    <t>Подпрограмма"Управление муниципальным имуществом и земельными ресурсами Нижнегалинского сельского поселения"</t>
  </si>
  <si>
    <t>Осуществление первичного воинского учета не территориях, где отсутствуют военные комиссариаты</t>
  </si>
  <si>
    <t>Н1001НЦ080</t>
  </si>
  <si>
    <t>Н1003НЦ070</t>
  </si>
  <si>
    <t>Н1002НЦ010</t>
  </si>
  <si>
    <t>Н100200000</t>
  </si>
  <si>
    <t>Приобретение основных средств для муниципальных учреждений</t>
  </si>
  <si>
    <t>Приобретение костюмов для участников вокальных групп</t>
  </si>
  <si>
    <t>Н1002НЦ060</t>
  </si>
  <si>
    <t>Н2202SP060</t>
  </si>
  <si>
    <t>Реализация мероприятий по благоустройству территории поселения, осуществляемая с участием средств самообложения граждан</t>
  </si>
  <si>
    <t xml:space="preserve">Паспортизация автомобильных дорог и искусственных сооружений на них </t>
  </si>
  <si>
    <t>Н2302НД010</t>
  </si>
  <si>
    <t>Н230200000</t>
  </si>
  <si>
    <t>Н3102НО030</t>
  </si>
  <si>
    <t>Устройство,содержание и текущий ремонт пожарных водоемов, в том числе подъездных путей к ним</t>
  </si>
  <si>
    <t>Н420100000</t>
  </si>
  <si>
    <t>Н4201НВ010</t>
  </si>
  <si>
    <t>Изготовление и установка наглядной агитации в местах купания</t>
  </si>
  <si>
    <t>Н5202НИ060</t>
  </si>
  <si>
    <t>Инвентаризация объектов недвижимости</t>
  </si>
  <si>
    <t>Н5201НИ040</t>
  </si>
  <si>
    <t>Н51072С180</t>
  </si>
  <si>
    <t>Н51072П040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</si>
  <si>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</si>
  <si>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Осуществление внешнего муниципального финансового контроля</t>
  </si>
  <si>
    <t>Н5106АТ030</t>
  </si>
  <si>
    <t>Н5106АТ050</t>
  </si>
  <si>
    <t>Н2202НУ040</t>
  </si>
  <si>
    <t>Н2301НД020</t>
  </si>
  <si>
    <t>Н2301НД030</t>
  </si>
  <si>
    <t>Муниципальная программа «Пожарная безопасность в Нижнегалинском сельском поселении»</t>
  </si>
  <si>
    <t>Реализация мероприятий по лицензированию скважин для водоснабжения населения</t>
  </si>
  <si>
    <t xml:space="preserve"> Основное мероприятие "Обеспечение равного доступа к культурным благам и возможности реализации творческого потенциала каждой личности"</t>
  </si>
  <si>
    <t>Основное мероприятие "Укрепление материально-технической базы муниципальных учреждений"</t>
  </si>
  <si>
    <t>Основное мероприятие "Приведение в нормативное состояние объектов, в соответствии с требованиями законодательства"</t>
  </si>
  <si>
    <t>Основное мероприятие "Приведение в нормативное состояние  и развитие объектов коммунальной инфраструктуры"</t>
  </si>
  <si>
    <t>Основное мероприятие "Уличное освещение"</t>
  </si>
  <si>
    <t>Основное мероприятие "Создание условий для обеспечения населения комфортными условиями проживания"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</si>
  <si>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</si>
  <si>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Основное мероприятие "Осуществление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них"</t>
  </si>
  <si>
    <t>Основное мероприятие "Пропагандистские мероприятия"</t>
  </si>
  <si>
    <t>Основное мероприятие "Обеспечение мер пожарной безопасности"</t>
  </si>
  <si>
    <t>Основное мероприятие "Повышение устойчивости функционирования систем гражданской обороны"</t>
  </si>
  <si>
    <t>Основное мероприятие "Совершенствование системы безопасности людей на водных объектах"</t>
  </si>
  <si>
    <t>Основное мероприятие "Сохранение и развитие кадрового потенциала"</t>
  </si>
  <si>
    <t>Основное мероприятие "Обеспечение взаимодействия Нижнегалинского сельского поселения с другими публично-правовыми образованиями и объединениями"</t>
  </si>
  <si>
    <t>Основное мероприятие "Повышение открытости деятельности администрации Нижнегалинского сельского поселения"</t>
  </si>
  <si>
    <t>Основное мероприятие "Эффективное выполнение функций администрацией Нижнегалинского  сельского поселения"</t>
  </si>
  <si>
    <t>Основное мероприятие "Финансовое обеспечение затрат части переданных полномочий в бюджет Верещагинского муниципального района"</t>
  </si>
  <si>
    <t>Основное мероприятие "Реализация администрацией Нижнегалинского сельского поселения  делегированных государственных полномочий"</t>
  </si>
  <si>
    <t>Основное мероприятие "Учет муниципального имущества"</t>
  </si>
  <si>
    <t>Основное мероприятие "Обеспечение равного доступа к культурным благам и возможности реализации творческого потенциала каждой личности "</t>
  </si>
  <si>
    <t>Основное мероприятие "Организационные мероприятия"</t>
  </si>
  <si>
    <t>Обучение членов комиссии по противопожарной безопасности</t>
  </si>
  <si>
    <t>Оснащение учреждений культуры приборами видеонаблюдения и их обслуживание</t>
  </si>
  <si>
    <t>Основное мероприятие "Владение муниципальным имуществом"</t>
  </si>
  <si>
    <t>Резервный фонд местной администрации</t>
  </si>
  <si>
    <t xml:space="preserve">Распределение бюджетных ассигнований по целевым статьям (муниципальным программам,подпрограммам и непрограммным направлениям деятельности), группам видов расходов классификации расходов бюджета поселения на 2019 год </t>
  </si>
  <si>
    <t>Мероприятия по замене оборудования в целях водоснабжения населения</t>
  </si>
  <si>
    <t>Н2101НК080</t>
  </si>
  <si>
    <t>Исполнение бюджета поселения, составление отчетов об исполнении бюджета поселения (в части организации и ведения бюджетного (бухгалтерского), статистического, налогового учета и отчетности, бухгалтерского обслуживания бюджетного процесса поселения).</t>
  </si>
  <si>
    <t>Основное мероприятие 3 "Владение, пользование и распоряжение земельными ресурсами"</t>
  </si>
  <si>
    <t>Н520300000</t>
  </si>
  <si>
    <t>Обеспечение проведения кадастровых работ  по формированию земельных участков и постановки их на кадастровый учет"</t>
  </si>
  <si>
    <t>Н5203НИ070</t>
  </si>
  <si>
    <t xml:space="preserve">Распределение бюджетных ассигнований по целевым статьям (муниципальным программам,подпрограммам и непрограммным направлениям деятельности), группам видов расходов классификации расходов бюджета поселения  на 2020-2021 годы </t>
  </si>
  <si>
    <t>2020</t>
  </si>
  <si>
    <t>Основное мероприятие  "Владение, пользование и распоряжение земельными ресурсами"</t>
  </si>
  <si>
    <t>Н2301ST040</t>
  </si>
  <si>
    <t>80000АТ100</t>
  </si>
  <si>
    <t>Мероприятия по отлову, содкржанию,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</si>
  <si>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800002У090</t>
  </si>
  <si>
    <t>80000РТ040</t>
  </si>
  <si>
    <t>Утверждение генеральных планов поселений, правил землепользования и застройки</t>
  </si>
  <si>
    <t>Н2302НД020</t>
  </si>
  <si>
    <t>Проектирование и согласование схем организации дорожного движения, схем дислокации дорожных знаков и разметки</t>
  </si>
  <si>
    <t xml:space="preserve">Приложение 5
к  решению Совета депутатов
                         Нижнегалинского сельского   поселения 
к проекту бюджета МО «Нижнегалинское сельское поселение»
</t>
  </si>
  <si>
    <t xml:space="preserve">Приложение 6
к  решению Совета депутатов
                         Нижнегалинского сельского   поселения  к проекту бюджета МО «Нижнегалинское сельское поселение»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</si>
</sst>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29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" fillId="27" borderId="0">
      <alignment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3" fontId="6" fillId="0" borderId="10" xfId="61" applyFont="1" applyBorder="1" applyAlignment="1">
      <alignment horizontal="center" vertical="center"/>
    </xf>
    <xf numFmtId="43" fontId="4" fillId="0" borderId="0" xfId="6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43" fontId="11" fillId="0" borderId="0" xfId="61" applyFont="1" applyBorder="1" applyAlignment="1">
      <alignment/>
    </xf>
    <xf numFmtId="43" fontId="11" fillId="0" borderId="0" xfId="61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3" fontId="15" fillId="0" borderId="10" xfId="61" applyFont="1" applyBorder="1" applyAlignment="1">
      <alignment/>
    </xf>
    <xf numFmtId="49" fontId="6" fillId="0" borderId="10" xfId="6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3" fontId="14" fillId="0" borderId="10" xfId="61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67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wrapText="1"/>
    </xf>
    <xf numFmtId="166" fontId="17" fillId="0" borderId="10" xfId="0" applyNumberFormat="1" applyFont="1" applyBorder="1" applyAlignment="1">
      <alignment horizontal="left" vertical="top"/>
    </xf>
    <xf numFmtId="167" fontId="14" fillId="0" borderId="13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left" vertical="top"/>
    </xf>
    <xf numFmtId="0" fontId="53" fillId="0" borderId="0" xfId="0" applyFont="1" applyAlignment="1">
      <alignment horizontal="left" wrapText="1"/>
    </xf>
    <xf numFmtId="167" fontId="16" fillId="0" borderId="13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67" fontId="17" fillId="0" borderId="13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center" wrapText="1"/>
    </xf>
    <xf numFmtId="167" fontId="15" fillId="0" borderId="13" xfId="0" applyNumberFormat="1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167" fontId="15" fillId="0" borderId="10" xfId="0" applyNumberFormat="1" applyFont="1" applyBorder="1" applyAlignment="1">
      <alignment horizontal="left" vertical="top"/>
    </xf>
    <xf numFmtId="0" fontId="55" fillId="0" borderId="0" xfId="0" applyFont="1" applyAlignment="1">
      <alignment horizontal="left"/>
    </xf>
    <xf numFmtId="49" fontId="17" fillId="0" borderId="10" xfId="0" applyNumberFormat="1" applyFont="1" applyFill="1" applyBorder="1" applyAlignment="1">
      <alignment horizontal="left" vertical="top"/>
    </xf>
    <xf numFmtId="49" fontId="53" fillId="0" borderId="10" xfId="0" applyNumberFormat="1" applyFont="1" applyFill="1" applyBorder="1" applyAlignment="1">
      <alignment horizontal="left" wrapText="1"/>
    </xf>
    <xf numFmtId="43" fontId="14" fillId="0" borderId="10" xfId="6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left" vertical="top"/>
    </xf>
    <xf numFmtId="166" fontId="14" fillId="0" borderId="10" xfId="0" applyNumberFormat="1" applyFont="1" applyBorder="1" applyAlignment="1">
      <alignment horizontal="left" vertical="top"/>
    </xf>
    <xf numFmtId="49" fontId="17" fillId="0" borderId="14" xfId="0" applyNumberFormat="1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left" vertical="top"/>
    </xf>
    <xf numFmtId="0" fontId="17" fillId="0" borderId="10" xfId="53" applyNumberFormat="1" applyFont="1" applyFill="1" applyBorder="1" applyAlignment="1">
      <alignment horizontal="left" vertical="top" wrapText="1"/>
      <protection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Alignment="1">
      <alignment wrapText="1"/>
    </xf>
    <xf numFmtId="49" fontId="8" fillId="0" borderId="0" xfId="53" applyNumberFormat="1" applyFont="1" applyFill="1" applyAlignment="1">
      <alignment horizontal="center" wrapText="1"/>
      <protection/>
    </xf>
    <xf numFmtId="49" fontId="16" fillId="0" borderId="10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43" fontId="14" fillId="0" borderId="11" xfId="61" applyFont="1" applyBorder="1" applyAlignment="1">
      <alignment/>
    </xf>
    <xf numFmtId="49" fontId="54" fillId="0" borderId="15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left" vertical="top"/>
    </xf>
    <xf numFmtId="43" fontId="15" fillId="0" borderId="11" xfId="61" applyFont="1" applyBorder="1" applyAlignment="1">
      <alignment/>
    </xf>
    <xf numFmtId="0" fontId="17" fillId="0" borderId="15" xfId="0" applyFont="1" applyBorder="1" applyAlignment="1">
      <alignment horizontal="left" vertical="top" wrapText="1"/>
    </xf>
    <xf numFmtId="0" fontId="54" fillId="0" borderId="15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4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3" xfId="0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left" vertical="top"/>
    </xf>
    <xf numFmtId="49" fontId="17" fillId="0" borderId="13" xfId="0" applyNumberFormat="1" applyFont="1" applyBorder="1" applyAlignment="1">
      <alignment horizontal="left" vertical="top"/>
    </xf>
    <xf numFmtId="49" fontId="16" fillId="0" borderId="13" xfId="0" applyNumberFormat="1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 wrapText="1"/>
    </xf>
    <xf numFmtId="164" fontId="15" fillId="0" borderId="10" xfId="0" applyNumberFormat="1" applyFont="1" applyBorder="1" applyAlignment="1">
      <alignment horizontal="left" vertical="center"/>
    </xf>
    <xf numFmtId="166" fontId="14" fillId="0" borderId="10" xfId="0" applyNumberFormat="1" applyFont="1" applyBorder="1" applyAlignment="1">
      <alignment horizontal="left" vertical="center"/>
    </xf>
    <xf numFmtId="43" fontId="15" fillId="0" borderId="10" xfId="61" applyFont="1" applyBorder="1" applyAlignment="1">
      <alignment vertical="center"/>
    </xf>
    <xf numFmtId="0" fontId="55" fillId="0" borderId="0" xfId="0" applyFont="1" applyAlignment="1">
      <alignment horizontal="left" wrapText="1"/>
    </xf>
    <xf numFmtId="0" fontId="17" fillId="0" borderId="11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43" fontId="14" fillId="31" borderId="10" xfId="61" applyFont="1" applyFill="1" applyBorder="1" applyAlignment="1">
      <alignment horizontal="center" vertical="center"/>
    </xf>
    <xf numFmtId="43" fontId="14" fillId="31" borderId="10" xfId="61" applyFont="1" applyFill="1" applyBorder="1" applyAlignment="1">
      <alignment/>
    </xf>
    <xf numFmtId="43" fontId="14" fillId="31" borderId="11" xfId="61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167" fontId="14" fillId="0" borderId="13" xfId="0" applyNumberFormat="1" applyFont="1" applyBorder="1" applyAlignment="1">
      <alignment horizontal="left" vertical="top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/>
    </xf>
    <xf numFmtId="49" fontId="53" fillId="0" borderId="15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center"/>
    </xf>
    <xf numFmtId="0" fontId="17" fillId="31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3" fontId="15" fillId="31" borderId="10" xfId="61" applyFont="1" applyFill="1" applyBorder="1" applyAlignment="1">
      <alignment/>
    </xf>
    <xf numFmtId="43" fontId="15" fillId="31" borderId="11" xfId="61" applyFont="1" applyFill="1" applyBorder="1" applyAlignment="1">
      <alignment/>
    </xf>
    <xf numFmtId="43" fontId="15" fillId="31" borderId="10" xfId="61" applyFont="1" applyFill="1" applyBorder="1" applyAlignment="1">
      <alignment horizontal="center" vertical="center"/>
    </xf>
    <xf numFmtId="43" fontId="18" fillId="0" borderId="11" xfId="61" applyFont="1" applyBorder="1" applyAlignment="1">
      <alignment/>
    </xf>
    <xf numFmtId="43" fontId="18" fillId="31" borderId="11" xfId="61" applyFont="1" applyFill="1" applyBorder="1" applyAlignment="1">
      <alignment/>
    </xf>
    <xf numFmtId="43" fontId="18" fillId="0" borderId="10" xfId="61" applyFont="1" applyBorder="1" applyAlignment="1">
      <alignment horizontal="center" vertical="center"/>
    </xf>
    <xf numFmtId="43" fontId="18" fillId="0" borderId="10" xfId="61" applyFont="1" applyBorder="1" applyAlignment="1">
      <alignment/>
    </xf>
    <xf numFmtId="0" fontId="59" fillId="0" borderId="11" xfId="0" applyFont="1" applyBorder="1" applyAlignment="1">
      <alignment horizontal="left" vertical="top" wrapText="1"/>
    </xf>
    <xf numFmtId="43" fontId="18" fillId="31" borderId="10" xfId="61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9" fillId="31" borderId="0" xfId="0" applyFont="1" applyFill="1" applyAlignment="1">
      <alignment horizontal="center" vertical="center"/>
    </xf>
    <xf numFmtId="49" fontId="19" fillId="0" borderId="13" xfId="0" applyNumberFormat="1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60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3" fontId="14" fillId="0" borderId="10" xfId="6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43" fontId="4" fillId="0" borderId="10" xfId="61" applyFont="1" applyBorder="1" applyAlignment="1">
      <alignment/>
    </xf>
    <xf numFmtId="0" fontId="61" fillId="0" borderId="0" xfId="0" applyFont="1" applyAlignment="1">
      <alignment wrapText="1"/>
    </xf>
    <xf numFmtId="49" fontId="7" fillId="0" borderId="10" xfId="0" applyNumberFormat="1" applyFont="1" applyBorder="1" applyAlignment="1">
      <alignment horizontal="left" vertical="top" wrapText="1"/>
    </xf>
    <xf numFmtId="43" fontId="14" fillId="0" borderId="10" xfId="61" applyFont="1" applyBorder="1" applyAlignment="1">
      <alignment/>
    </xf>
    <xf numFmtId="49" fontId="7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167" fontId="62" fillId="0" borderId="13" xfId="0" applyNumberFormat="1" applyFont="1" applyBorder="1" applyAlignment="1">
      <alignment horizontal="left" vertical="top" wrapText="1"/>
    </xf>
    <xf numFmtId="49" fontId="16" fillId="0" borderId="0" xfId="53" applyNumberFormat="1" applyFont="1" applyFill="1" applyAlignment="1">
      <alignment horizontal="center" wrapText="1"/>
      <protection/>
    </xf>
    <xf numFmtId="167" fontId="15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7" xfId="0" applyFont="1" applyFill="1" applyBorder="1" applyAlignment="1">
      <alignment horizontal="center" wrapText="1"/>
    </xf>
    <xf numFmtId="167" fontId="15" fillId="0" borderId="13" xfId="0" applyNumberFormat="1" applyFont="1" applyBorder="1" applyAlignment="1">
      <alignment horizontal="center" vertical="top"/>
    </xf>
    <xf numFmtId="167" fontId="15" fillId="0" borderId="18" xfId="0" applyNumberFormat="1" applyFont="1" applyBorder="1" applyAlignment="1">
      <alignment horizontal="center" vertical="top"/>
    </xf>
    <xf numFmtId="167" fontId="15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49" fontId="5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zoomScale="93" zoomScaleNormal="93" zoomScalePageLayoutView="0" workbookViewId="0" topLeftCell="A1">
      <selection activeCell="F1" sqref="F1"/>
    </sheetView>
  </sheetViews>
  <sheetFormatPr defaultColWidth="9.140625" defaultRowHeight="15"/>
  <cols>
    <col min="1" max="1" width="13.8515625" style="18" customWidth="1"/>
    <col min="2" max="2" width="6.421875" style="18" customWidth="1"/>
    <col min="3" max="3" width="51.57421875" style="2" customWidth="1"/>
    <col min="4" max="4" width="18.140625" style="20" customWidth="1"/>
    <col min="9" max="9" width="9.140625" style="0" customWidth="1"/>
  </cols>
  <sheetData>
    <row r="1" spans="1:4" ht="63.75" customHeight="1">
      <c r="A1" s="16"/>
      <c r="B1" s="16"/>
      <c r="C1" s="142" t="s">
        <v>190</v>
      </c>
      <c r="D1" s="143"/>
    </row>
    <row r="2" spans="1:6" s="8" customFormat="1" ht="45.75" customHeight="1">
      <c r="A2" s="139" t="s">
        <v>171</v>
      </c>
      <c r="B2" s="139"/>
      <c r="C2" s="139"/>
      <c r="D2" s="139"/>
      <c r="F2" s="108"/>
    </row>
    <row r="3" spans="1:4" s="15" customFormat="1" ht="15.75">
      <c r="A3" s="17" t="s">
        <v>0</v>
      </c>
      <c r="B3" s="17" t="s">
        <v>1</v>
      </c>
      <c r="C3" s="3" t="s">
        <v>9</v>
      </c>
      <c r="D3" s="11" t="s">
        <v>10</v>
      </c>
    </row>
    <row r="4" spans="1:4" s="15" customFormat="1" ht="31.5" customHeight="1">
      <c r="A4" s="29" t="s">
        <v>36</v>
      </c>
      <c r="B4" s="30"/>
      <c r="C4" s="31" t="s">
        <v>37</v>
      </c>
      <c r="D4" s="111">
        <f>D5+D8+D11</f>
        <v>3340000</v>
      </c>
    </row>
    <row r="5" spans="1:4" s="15" customFormat="1" ht="45.75" customHeight="1">
      <c r="A5" s="32" t="s">
        <v>72</v>
      </c>
      <c r="B5" s="33"/>
      <c r="C5" s="32" t="s">
        <v>146</v>
      </c>
      <c r="D5" s="114">
        <v>2800000</v>
      </c>
    </row>
    <row r="6" spans="1:4" ht="43.5" customHeight="1">
      <c r="A6" s="34" t="s">
        <v>115</v>
      </c>
      <c r="B6" s="35"/>
      <c r="C6" s="36" t="s">
        <v>29</v>
      </c>
      <c r="D6" s="26">
        <v>2800000</v>
      </c>
    </row>
    <row r="7" spans="1:4" ht="30">
      <c r="A7" s="34"/>
      <c r="B7" s="37">
        <v>600</v>
      </c>
      <c r="C7" s="27" t="s">
        <v>5</v>
      </c>
      <c r="D7" s="26">
        <v>2800000</v>
      </c>
    </row>
    <row r="8" spans="1:4" ht="30">
      <c r="A8" s="101" t="s">
        <v>118</v>
      </c>
      <c r="B8" s="37"/>
      <c r="C8" s="100" t="s">
        <v>147</v>
      </c>
      <c r="D8" s="115">
        <f>D9</f>
        <v>530000</v>
      </c>
    </row>
    <row r="9" spans="1:4" ht="30">
      <c r="A9" s="101" t="s">
        <v>117</v>
      </c>
      <c r="B9" s="37"/>
      <c r="C9" s="27" t="s">
        <v>119</v>
      </c>
      <c r="D9" s="26">
        <v>530000</v>
      </c>
    </row>
    <row r="10" spans="1:4" ht="30">
      <c r="A10" s="101"/>
      <c r="B10" s="37">
        <v>600</v>
      </c>
      <c r="C10" s="27" t="s">
        <v>5</v>
      </c>
      <c r="D10" s="26">
        <v>530000</v>
      </c>
    </row>
    <row r="11" spans="1:4" ht="46.5" customHeight="1">
      <c r="A11" s="38" t="s">
        <v>48</v>
      </c>
      <c r="B11" s="39"/>
      <c r="C11" s="96" t="s">
        <v>148</v>
      </c>
      <c r="D11" s="115">
        <f>D12</f>
        <v>10000</v>
      </c>
    </row>
    <row r="12" spans="1:4" ht="30">
      <c r="A12" s="34" t="s">
        <v>30</v>
      </c>
      <c r="B12" s="40"/>
      <c r="C12" s="28" t="s">
        <v>27</v>
      </c>
      <c r="D12" s="26">
        <v>10000</v>
      </c>
    </row>
    <row r="13" spans="1:4" ht="30">
      <c r="A13" s="52"/>
      <c r="B13" s="41">
        <v>600</v>
      </c>
      <c r="C13" s="27" t="s">
        <v>5</v>
      </c>
      <c r="D13" s="26">
        <v>10000</v>
      </c>
    </row>
    <row r="14" spans="1:4" ht="42.75" customHeight="1">
      <c r="A14" s="43" t="s">
        <v>38</v>
      </c>
      <c r="B14" s="44"/>
      <c r="C14" s="43" t="s">
        <v>82</v>
      </c>
      <c r="D14" s="23">
        <f>D15+D19+D30</f>
        <v>1257500</v>
      </c>
    </row>
    <row r="15" spans="1:4" ht="30" customHeight="1">
      <c r="A15" s="43" t="s">
        <v>39</v>
      </c>
      <c r="B15" s="44"/>
      <c r="C15" s="43" t="s">
        <v>83</v>
      </c>
      <c r="D15" s="109">
        <f>D16</f>
        <v>32100</v>
      </c>
    </row>
    <row r="16" spans="1:4" ht="33" customHeight="1">
      <c r="A16" s="45" t="s">
        <v>40</v>
      </c>
      <c r="B16" s="39"/>
      <c r="C16" s="45" t="s">
        <v>149</v>
      </c>
      <c r="D16" s="115">
        <f>D17</f>
        <v>32100</v>
      </c>
    </row>
    <row r="17" spans="1:4" ht="15">
      <c r="A17" s="46" t="s">
        <v>20</v>
      </c>
      <c r="B17" s="35"/>
      <c r="C17" s="47" t="s">
        <v>21</v>
      </c>
      <c r="D17" s="26">
        <v>32100</v>
      </c>
    </row>
    <row r="18" spans="1:4" ht="30">
      <c r="A18" s="46"/>
      <c r="B18" s="35">
        <v>200</v>
      </c>
      <c r="C18" s="27" t="s">
        <v>32</v>
      </c>
      <c r="D18" s="26">
        <v>32100</v>
      </c>
    </row>
    <row r="19" spans="1:4" ht="15">
      <c r="A19" s="48" t="s">
        <v>42</v>
      </c>
      <c r="B19" s="44"/>
      <c r="C19" s="50" t="s">
        <v>41</v>
      </c>
      <c r="D19" s="23">
        <f>D20+D25</f>
        <v>330000</v>
      </c>
    </row>
    <row r="20" spans="1:4" ht="15">
      <c r="A20" s="38" t="s">
        <v>43</v>
      </c>
      <c r="B20" s="39"/>
      <c r="C20" s="116" t="s">
        <v>150</v>
      </c>
      <c r="D20" s="117">
        <f>D21+D23</f>
        <v>230000</v>
      </c>
    </row>
    <row r="21" spans="1:4" ht="15">
      <c r="A21" s="34" t="s">
        <v>25</v>
      </c>
      <c r="B21" s="51"/>
      <c r="C21" s="42" t="s">
        <v>24</v>
      </c>
      <c r="D21" s="26">
        <v>80000</v>
      </c>
    </row>
    <row r="22" spans="1:4" ht="30">
      <c r="A22" s="52"/>
      <c r="B22" s="35">
        <v>200</v>
      </c>
      <c r="C22" s="27" t="s">
        <v>32</v>
      </c>
      <c r="D22" s="26">
        <v>80000</v>
      </c>
    </row>
    <row r="23" spans="1:4" ht="15">
      <c r="A23" s="34" t="s">
        <v>26</v>
      </c>
      <c r="B23" s="35"/>
      <c r="C23" s="53" t="s">
        <v>2</v>
      </c>
      <c r="D23" s="26">
        <v>150000</v>
      </c>
    </row>
    <row r="24" spans="1:4" ht="30">
      <c r="A24" s="34"/>
      <c r="B24" s="35">
        <v>200</v>
      </c>
      <c r="C24" s="27" t="s">
        <v>33</v>
      </c>
      <c r="D24" s="26">
        <v>150000</v>
      </c>
    </row>
    <row r="25" spans="1:4" ht="48.75" customHeight="1">
      <c r="A25" s="38" t="s">
        <v>44</v>
      </c>
      <c r="B25" s="39"/>
      <c r="C25" s="116" t="s">
        <v>151</v>
      </c>
      <c r="D25" s="117">
        <f>D26+D28</f>
        <v>100000</v>
      </c>
    </row>
    <row r="26" spans="1:4" ht="15">
      <c r="A26" s="34" t="s">
        <v>141</v>
      </c>
      <c r="B26" s="35"/>
      <c r="C26" s="90" t="s">
        <v>84</v>
      </c>
      <c r="D26" s="26">
        <v>10000</v>
      </c>
    </row>
    <row r="27" spans="1:4" ht="30">
      <c r="A27" s="34"/>
      <c r="B27" s="35">
        <v>200</v>
      </c>
      <c r="C27" s="27" t="s">
        <v>32</v>
      </c>
      <c r="D27" s="26">
        <v>10000</v>
      </c>
    </row>
    <row r="28" spans="1:4" ht="45">
      <c r="A28" s="101" t="s">
        <v>122</v>
      </c>
      <c r="B28" s="35"/>
      <c r="C28" s="89" t="s">
        <v>123</v>
      </c>
      <c r="D28" s="26">
        <v>90000</v>
      </c>
    </row>
    <row r="29" spans="1:4" ht="30">
      <c r="A29" s="101"/>
      <c r="B29" s="35">
        <v>200</v>
      </c>
      <c r="C29" s="27" t="s">
        <v>32</v>
      </c>
      <c r="D29" s="26">
        <v>90000</v>
      </c>
    </row>
    <row r="30" spans="1:4" ht="50.25" customHeight="1">
      <c r="A30" s="48" t="s">
        <v>46</v>
      </c>
      <c r="B30" s="44"/>
      <c r="C30" s="50" t="s">
        <v>45</v>
      </c>
      <c r="D30" s="23">
        <f>D31+D39</f>
        <v>895400</v>
      </c>
    </row>
    <row r="31" spans="1:4" ht="48.75" customHeight="1">
      <c r="A31" s="38" t="s">
        <v>47</v>
      </c>
      <c r="B31" s="39"/>
      <c r="C31" s="116" t="s">
        <v>152</v>
      </c>
      <c r="D31" s="115">
        <f>D32+D34+D36</f>
        <v>637200</v>
      </c>
    </row>
    <row r="32" spans="1:4" ht="30">
      <c r="A32" s="46" t="s">
        <v>142</v>
      </c>
      <c r="B32" s="54"/>
      <c r="C32" s="55" t="s">
        <v>18</v>
      </c>
      <c r="D32" s="26">
        <v>479453.13</v>
      </c>
    </row>
    <row r="33" spans="1:4" ht="30">
      <c r="A33" s="34"/>
      <c r="B33" s="35">
        <v>200</v>
      </c>
      <c r="C33" s="27" t="s">
        <v>33</v>
      </c>
      <c r="D33" s="26">
        <v>479453.13</v>
      </c>
    </row>
    <row r="34" spans="1:4" ht="30">
      <c r="A34" s="46" t="s">
        <v>143</v>
      </c>
      <c r="B34" s="35"/>
      <c r="C34" s="55" t="s">
        <v>19</v>
      </c>
      <c r="D34" s="26">
        <v>100000</v>
      </c>
    </row>
    <row r="35" spans="1:4" ht="30">
      <c r="A35" s="46"/>
      <c r="B35" s="35">
        <v>200</v>
      </c>
      <c r="C35" s="27" t="s">
        <v>32</v>
      </c>
      <c r="D35" s="26">
        <v>100000</v>
      </c>
    </row>
    <row r="36" spans="1:4" ht="63">
      <c r="A36" s="34" t="s">
        <v>182</v>
      </c>
      <c r="B36" s="69"/>
      <c r="C36" s="126" t="s">
        <v>137</v>
      </c>
      <c r="D36" s="70">
        <f>D37+D38</f>
        <v>57746.869999999995</v>
      </c>
    </row>
    <row r="37" spans="1:4" ht="15.75">
      <c r="A37" s="34"/>
      <c r="B37" s="69">
        <v>500</v>
      </c>
      <c r="C37" s="127" t="s">
        <v>3</v>
      </c>
      <c r="D37" s="70">
        <v>28501.6</v>
      </c>
    </row>
    <row r="38" spans="1:4" ht="31.5">
      <c r="A38" s="34"/>
      <c r="B38" s="35">
        <v>200</v>
      </c>
      <c r="C38" s="128" t="s">
        <v>34</v>
      </c>
      <c r="D38" s="70">
        <v>29245.27</v>
      </c>
    </row>
    <row r="39" spans="1:4" ht="77.25" customHeight="1">
      <c r="A39" s="46" t="s">
        <v>126</v>
      </c>
      <c r="B39" s="35"/>
      <c r="C39" s="118" t="s">
        <v>153</v>
      </c>
      <c r="D39" s="115">
        <v>258200</v>
      </c>
    </row>
    <row r="40" spans="1:4" ht="30">
      <c r="A40" s="46" t="s">
        <v>125</v>
      </c>
      <c r="B40" s="35"/>
      <c r="C40" s="102" t="s">
        <v>124</v>
      </c>
      <c r="D40" s="26">
        <v>158200</v>
      </c>
    </row>
    <row r="41" spans="1:4" ht="30">
      <c r="A41" s="46"/>
      <c r="B41" s="35">
        <v>200</v>
      </c>
      <c r="C41" s="27" t="s">
        <v>32</v>
      </c>
      <c r="D41" s="26">
        <v>158200</v>
      </c>
    </row>
    <row r="42" spans="1:4" ht="47.25">
      <c r="A42" s="135" t="s">
        <v>188</v>
      </c>
      <c r="B42" s="136"/>
      <c r="C42" s="137" t="s">
        <v>189</v>
      </c>
      <c r="D42" s="26">
        <v>100000</v>
      </c>
    </row>
    <row r="43" spans="1:4" ht="31.5">
      <c r="A43" s="138"/>
      <c r="B43" s="136">
        <v>200</v>
      </c>
      <c r="C43" s="128" t="s">
        <v>32</v>
      </c>
      <c r="D43" s="26">
        <v>100000</v>
      </c>
    </row>
    <row r="44" spans="1:4" ht="43.5">
      <c r="A44" s="68" t="s">
        <v>50</v>
      </c>
      <c r="B44" s="51"/>
      <c r="C44" s="66" t="s">
        <v>49</v>
      </c>
      <c r="D44" s="109">
        <f>D45+D49</f>
        <v>81000</v>
      </c>
    </row>
    <row r="45" spans="1:4" ht="43.5" customHeight="1">
      <c r="A45" s="68" t="s">
        <v>51</v>
      </c>
      <c r="B45" s="51"/>
      <c r="C45" s="71" t="s">
        <v>52</v>
      </c>
      <c r="D45" s="23">
        <f>D46</f>
        <v>1000</v>
      </c>
    </row>
    <row r="46" spans="1:4" ht="15" customHeight="1">
      <c r="A46" s="46" t="s">
        <v>56</v>
      </c>
      <c r="B46" s="69"/>
      <c r="C46" s="119" t="s">
        <v>154</v>
      </c>
      <c r="D46" s="112">
        <f>D47</f>
        <v>1000</v>
      </c>
    </row>
    <row r="47" spans="1:4" ht="30">
      <c r="A47" s="46" t="s">
        <v>127</v>
      </c>
      <c r="B47" s="69"/>
      <c r="C47" s="64" t="s">
        <v>54</v>
      </c>
      <c r="D47" s="70">
        <v>1000</v>
      </c>
    </row>
    <row r="48" spans="1:4" ht="30">
      <c r="A48" s="46"/>
      <c r="B48" s="35">
        <v>200</v>
      </c>
      <c r="C48" s="74" t="s">
        <v>33</v>
      </c>
      <c r="D48" s="26">
        <v>1000</v>
      </c>
    </row>
    <row r="49" spans="1:4" ht="28.5">
      <c r="A49" s="68" t="s">
        <v>57</v>
      </c>
      <c r="B49" s="72"/>
      <c r="C49" s="75" t="s">
        <v>58</v>
      </c>
      <c r="D49" s="73">
        <f>D50</f>
        <v>80000</v>
      </c>
    </row>
    <row r="50" spans="1:4" ht="30">
      <c r="A50" s="46" t="s">
        <v>62</v>
      </c>
      <c r="B50" s="72"/>
      <c r="C50" s="76" t="s">
        <v>155</v>
      </c>
      <c r="D50" s="112">
        <f>D51+D53+D55</f>
        <v>80000</v>
      </c>
    </row>
    <row r="51" spans="1:4" ht="30">
      <c r="A51" s="46" t="s">
        <v>76</v>
      </c>
      <c r="B51" s="72"/>
      <c r="C51" s="64" t="s">
        <v>128</v>
      </c>
      <c r="D51" s="70">
        <v>60000</v>
      </c>
    </row>
    <row r="52" spans="1:4" ht="30">
      <c r="A52" s="46"/>
      <c r="B52" s="35">
        <v>200</v>
      </c>
      <c r="C52" s="74" t="s">
        <v>33</v>
      </c>
      <c r="D52" s="70">
        <v>60000</v>
      </c>
    </row>
    <row r="53" spans="1:4" ht="15">
      <c r="A53" s="46" t="s">
        <v>77</v>
      </c>
      <c r="B53" s="72"/>
      <c r="C53" s="64" t="s">
        <v>59</v>
      </c>
      <c r="D53" s="70">
        <v>10000</v>
      </c>
    </row>
    <row r="54" spans="1:4" ht="30">
      <c r="A54" s="46"/>
      <c r="B54" s="35">
        <v>200</v>
      </c>
      <c r="C54" s="74" t="s">
        <v>33</v>
      </c>
      <c r="D54" s="70">
        <v>10000</v>
      </c>
    </row>
    <row r="55" spans="1:4" ht="15">
      <c r="A55" s="46" t="s">
        <v>78</v>
      </c>
      <c r="B55" s="72"/>
      <c r="C55" s="64" t="s">
        <v>60</v>
      </c>
      <c r="D55" s="70">
        <v>10000</v>
      </c>
    </row>
    <row r="56" spans="1:4" ht="30">
      <c r="A56" s="46"/>
      <c r="B56" s="35">
        <v>200</v>
      </c>
      <c r="C56" s="27" t="s">
        <v>33</v>
      </c>
      <c r="D56" s="70">
        <v>10000</v>
      </c>
    </row>
    <row r="57" spans="1:4" ht="71.25">
      <c r="A57" s="68" t="s">
        <v>68</v>
      </c>
      <c r="B57" s="72"/>
      <c r="C57" s="65" t="s">
        <v>63</v>
      </c>
      <c r="D57" s="110">
        <f>D58+D62</f>
        <v>9000</v>
      </c>
    </row>
    <row r="58" spans="1:4" ht="28.5">
      <c r="A58" s="68" t="s">
        <v>69</v>
      </c>
      <c r="B58" s="72"/>
      <c r="C58" s="65" t="s">
        <v>66</v>
      </c>
      <c r="D58" s="73">
        <f>D59</f>
        <v>3000</v>
      </c>
    </row>
    <row r="59" spans="1:4" ht="35.25" customHeight="1">
      <c r="A59" s="46" t="s">
        <v>70</v>
      </c>
      <c r="B59" s="69"/>
      <c r="C59" s="119" t="s">
        <v>156</v>
      </c>
      <c r="D59" s="112">
        <f>D60</f>
        <v>3000</v>
      </c>
    </row>
    <row r="60" spans="1:4" ht="30">
      <c r="A60" s="46" t="s">
        <v>80</v>
      </c>
      <c r="B60" s="69"/>
      <c r="C60" s="64" t="s">
        <v>65</v>
      </c>
      <c r="D60" s="70">
        <v>3000</v>
      </c>
    </row>
    <row r="61" spans="1:4" ht="30">
      <c r="A61" s="46"/>
      <c r="B61" s="35">
        <v>200</v>
      </c>
      <c r="C61" s="77" t="s">
        <v>32</v>
      </c>
      <c r="D61" s="70">
        <v>3000</v>
      </c>
    </row>
    <row r="62" spans="1:4" ht="28.5">
      <c r="A62" s="68" t="s">
        <v>71</v>
      </c>
      <c r="B62" s="72"/>
      <c r="C62" s="65" t="s">
        <v>67</v>
      </c>
      <c r="D62" s="73">
        <f>D63</f>
        <v>6000</v>
      </c>
    </row>
    <row r="63" spans="1:4" ht="33" customHeight="1">
      <c r="A63" s="46" t="s">
        <v>129</v>
      </c>
      <c r="B63" s="72"/>
      <c r="C63" s="119" t="s">
        <v>157</v>
      </c>
      <c r="D63" s="112">
        <v>6000</v>
      </c>
    </row>
    <row r="64" spans="1:4" ht="30">
      <c r="A64" s="46" t="s">
        <v>130</v>
      </c>
      <c r="B64" s="72"/>
      <c r="C64" s="64" t="s">
        <v>131</v>
      </c>
      <c r="D64" s="70">
        <v>6000</v>
      </c>
    </row>
    <row r="65" spans="1:4" ht="30">
      <c r="A65" s="68"/>
      <c r="B65" s="35">
        <v>200</v>
      </c>
      <c r="C65" s="84" t="s">
        <v>32</v>
      </c>
      <c r="D65" s="70">
        <v>6000</v>
      </c>
    </row>
    <row r="66" spans="1:4" ht="42.75">
      <c r="A66" s="83" t="s">
        <v>90</v>
      </c>
      <c r="B66" s="69"/>
      <c r="C66" s="65" t="s">
        <v>85</v>
      </c>
      <c r="D66" s="110">
        <f>D67+D97</f>
        <v>3426300</v>
      </c>
    </row>
    <row r="67" spans="1:4" ht="42.75">
      <c r="A67" s="83" t="s">
        <v>91</v>
      </c>
      <c r="B67" s="69"/>
      <c r="C67" s="65" t="s">
        <v>111</v>
      </c>
      <c r="D67" s="73">
        <f>D68+D71+D74+D77+D84+D91</f>
        <v>3379800</v>
      </c>
    </row>
    <row r="68" spans="1:4" ht="30">
      <c r="A68" s="82" t="s">
        <v>92</v>
      </c>
      <c r="B68" s="69"/>
      <c r="C68" s="64" t="s">
        <v>158</v>
      </c>
      <c r="D68" s="112">
        <v>10000</v>
      </c>
    </row>
    <row r="69" spans="1:4" ht="45">
      <c r="A69" s="82" t="s">
        <v>93</v>
      </c>
      <c r="B69" s="69"/>
      <c r="C69" s="64" t="s">
        <v>86</v>
      </c>
      <c r="D69" s="70">
        <v>10000</v>
      </c>
    </row>
    <row r="70" spans="1:4" ht="30">
      <c r="A70" s="82"/>
      <c r="B70" s="35">
        <v>200</v>
      </c>
      <c r="C70" s="84" t="s">
        <v>32</v>
      </c>
      <c r="D70" s="70">
        <v>10000</v>
      </c>
    </row>
    <row r="71" spans="1:4" ht="49.5" customHeight="1">
      <c r="A71" s="82" t="s">
        <v>94</v>
      </c>
      <c r="B71" s="69"/>
      <c r="C71" s="64" t="s">
        <v>159</v>
      </c>
      <c r="D71" s="112">
        <v>25000</v>
      </c>
    </row>
    <row r="72" spans="1:4" ht="15">
      <c r="A72" s="82" t="s">
        <v>95</v>
      </c>
      <c r="B72" s="69"/>
      <c r="C72" s="64" t="s">
        <v>8</v>
      </c>
      <c r="D72" s="70">
        <v>25000</v>
      </c>
    </row>
    <row r="73" spans="1:4" ht="15">
      <c r="A73" s="82"/>
      <c r="B73" s="69">
        <v>800</v>
      </c>
      <c r="C73" s="64" t="s">
        <v>7</v>
      </c>
      <c r="D73" s="70">
        <v>25000</v>
      </c>
    </row>
    <row r="74" spans="1:4" ht="45">
      <c r="A74" s="82" t="s">
        <v>96</v>
      </c>
      <c r="B74" s="69"/>
      <c r="C74" s="119" t="s">
        <v>160</v>
      </c>
      <c r="D74" s="112">
        <f>D75</f>
        <v>5300</v>
      </c>
    </row>
    <row r="75" spans="1:4" ht="30">
      <c r="A75" s="82" t="s">
        <v>97</v>
      </c>
      <c r="B75" s="69"/>
      <c r="C75" s="64" t="s">
        <v>110</v>
      </c>
      <c r="D75" s="70">
        <v>5300</v>
      </c>
    </row>
    <row r="76" spans="1:4" ht="30">
      <c r="A76" s="82"/>
      <c r="B76" s="35">
        <v>200</v>
      </c>
      <c r="C76" s="84" t="s">
        <v>32</v>
      </c>
      <c r="D76" s="70">
        <v>5300</v>
      </c>
    </row>
    <row r="77" spans="1:4" ht="47.25" customHeight="1">
      <c r="A77" s="82" t="s">
        <v>98</v>
      </c>
      <c r="B77" s="69"/>
      <c r="C77" s="64" t="s">
        <v>161</v>
      </c>
      <c r="D77" s="112">
        <f>D79+D80</f>
        <v>2893558</v>
      </c>
    </row>
    <row r="78" spans="1:4" ht="15">
      <c r="A78" s="82" t="s">
        <v>99</v>
      </c>
      <c r="B78" s="69"/>
      <c r="C78" s="64" t="s">
        <v>87</v>
      </c>
      <c r="D78" s="70">
        <v>629000</v>
      </c>
    </row>
    <row r="79" spans="1:4" ht="65.25" customHeight="1">
      <c r="A79" s="82"/>
      <c r="B79" s="69">
        <v>100</v>
      </c>
      <c r="C79" s="59" t="s">
        <v>14</v>
      </c>
      <c r="D79" s="70">
        <v>629000</v>
      </c>
    </row>
    <row r="80" spans="1:4" ht="30">
      <c r="A80" s="82" t="s">
        <v>100</v>
      </c>
      <c r="B80" s="69"/>
      <c r="C80" s="64" t="s">
        <v>35</v>
      </c>
      <c r="D80" s="70">
        <f>D81+D82+D83</f>
        <v>2264558</v>
      </c>
    </row>
    <row r="81" spans="1:4" ht="63.75" customHeight="1">
      <c r="A81" s="82"/>
      <c r="B81" s="69">
        <v>100</v>
      </c>
      <c r="C81" s="59" t="s">
        <v>14</v>
      </c>
      <c r="D81" s="70">
        <v>1460000</v>
      </c>
    </row>
    <row r="82" spans="1:4" ht="30">
      <c r="A82" s="82"/>
      <c r="B82" s="69">
        <v>200</v>
      </c>
      <c r="C82" s="84" t="s">
        <v>32</v>
      </c>
      <c r="D82" s="70">
        <v>779558</v>
      </c>
    </row>
    <row r="83" spans="1:4" ht="15">
      <c r="A83" s="82"/>
      <c r="B83" s="69">
        <v>800</v>
      </c>
      <c r="C83" s="64" t="s">
        <v>7</v>
      </c>
      <c r="D83" s="70">
        <v>25000</v>
      </c>
    </row>
    <row r="84" spans="1:4" ht="45">
      <c r="A84" s="82" t="s">
        <v>101</v>
      </c>
      <c r="B84" s="69"/>
      <c r="C84" s="64" t="s">
        <v>162</v>
      </c>
      <c r="D84" s="113">
        <f>D85+D87+D89</f>
        <v>414242</v>
      </c>
    </row>
    <row r="85" spans="1:4" ht="15">
      <c r="A85" s="82" t="s">
        <v>102</v>
      </c>
      <c r="B85" s="69"/>
      <c r="C85" s="92" t="s">
        <v>16</v>
      </c>
      <c r="D85" s="70">
        <v>31132</v>
      </c>
    </row>
    <row r="86" spans="1:4" ht="15">
      <c r="A86" s="82"/>
      <c r="B86" s="69">
        <v>500</v>
      </c>
      <c r="C86" s="92" t="s">
        <v>3</v>
      </c>
      <c r="D86" s="70">
        <v>31132</v>
      </c>
    </row>
    <row r="87" spans="1:4" ht="30">
      <c r="A87" s="82" t="s">
        <v>139</v>
      </c>
      <c r="B87" s="69"/>
      <c r="C87" s="91" t="s">
        <v>138</v>
      </c>
      <c r="D87" s="70">
        <v>33110</v>
      </c>
    </row>
    <row r="88" spans="1:4" ht="15">
      <c r="A88" s="82"/>
      <c r="B88" s="69">
        <v>500</v>
      </c>
      <c r="C88" s="92" t="s">
        <v>3</v>
      </c>
      <c r="D88" s="70">
        <v>33110</v>
      </c>
    </row>
    <row r="89" spans="1:4" ht="30">
      <c r="A89" s="82" t="s">
        <v>140</v>
      </c>
      <c r="B89" s="69"/>
      <c r="C89" s="106" t="s">
        <v>145</v>
      </c>
      <c r="D89" s="70">
        <v>350000</v>
      </c>
    </row>
    <row r="90" spans="1:4" ht="15">
      <c r="A90" s="82"/>
      <c r="B90" s="69">
        <v>500</v>
      </c>
      <c r="C90" s="92" t="s">
        <v>3</v>
      </c>
      <c r="D90" s="70">
        <v>350000</v>
      </c>
    </row>
    <row r="91" spans="1:4" ht="47.25" customHeight="1">
      <c r="A91" s="82" t="s">
        <v>103</v>
      </c>
      <c r="B91" s="69"/>
      <c r="C91" s="64" t="s">
        <v>163</v>
      </c>
      <c r="D91" s="112">
        <f>D92+D94</f>
        <v>31700</v>
      </c>
    </row>
    <row r="92" spans="1:4" ht="30">
      <c r="A92" s="82" t="s">
        <v>136</v>
      </c>
      <c r="B92" s="69"/>
      <c r="C92" s="64" t="s">
        <v>4</v>
      </c>
      <c r="D92" s="70">
        <v>800</v>
      </c>
    </row>
    <row r="93" spans="1:4" ht="30">
      <c r="A93" s="82"/>
      <c r="B93" s="69">
        <v>200</v>
      </c>
      <c r="C93" s="84" t="s">
        <v>32</v>
      </c>
      <c r="D93" s="70">
        <v>800</v>
      </c>
    </row>
    <row r="94" spans="1:4" ht="67.5" customHeight="1">
      <c r="A94" s="82" t="s">
        <v>135</v>
      </c>
      <c r="B94" s="69"/>
      <c r="C94" s="93" t="s">
        <v>11</v>
      </c>
      <c r="D94" s="70">
        <f>D95+D96</f>
        <v>30900</v>
      </c>
    </row>
    <row r="95" spans="1:4" ht="20.25" customHeight="1">
      <c r="A95" s="82"/>
      <c r="B95" s="58">
        <v>300</v>
      </c>
      <c r="C95" s="63" t="s">
        <v>6</v>
      </c>
      <c r="D95" s="70">
        <v>2520</v>
      </c>
    </row>
    <row r="96" spans="1:4" ht="30" customHeight="1">
      <c r="A96" s="82"/>
      <c r="B96" s="37">
        <v>600</v>
      </c>
      <c r="C96" s="27" t="s">
        <v>5</v>
      </c>
      <c r="D96" s="70">
        <v>28380</v>
      </c>
    </row>
    <row r="97" spans="1:4" ht="42.75">
      <c r="A97" s="83" t="s">
        <v>104</v>
      </c>
      <c r="B97" s="69"/>
      <c r="C97" s="94" t="s">
        <v>113</v>
      </c>
      <c r="D97" s="73">
        <f>D98+D103+D108</f>
        <v>46500</v>
      </c>
    </row>
    <row r="98" spans="1:4" ht="15.75" customHeight="1">
      <c r="A98" s="82" t="s">
        <v>105</v>
      </c>
      <c r="B98" s="69"/>
      <c r="C98" s="93" t="s">
        <v>164</v>
      </c>
      <c r="D98" s="112">
        <f>D99+D101</f>
        <v>16500</v>
      </c>
    </row>
    <row r="99" spans="1:4" ht="15">
      <c r="A99" s="82" t="s">
        <v>106</v>
      </c>
      <c r="B99" s="69"/>
      <c r="C99" s="93" t="s">
        <v>88</v>
      </c>
      <c r="D99" s="70">
        <v>5000</v>
      </c>
    </row>
    <row r="100" spans="1:4" ht="30">
      <c r="A100" s="82"/>
      <c r="B100" s="69">
        <v>200</v>
      </c>
      <c r="C100" s="84" t="s">
        <v>32</v>
      </c>
      <c r="D100" s="70">
        <v>5000</v>
      </c>
    </row>
    <row r="101" spans="1:4" ht="15">
      <c r="A101" s="82" t="s">
        <v>134</v>
      </c>
      <c r="B101" s="69"/>
      <c r="C101" s="103" t="s">
        <v>133</v>
      </c>
      <c r="D101" s="70">
        <v>11500</v>
      </c>
    </row>
    <row r="102" spans="1:4" ht="30">
      <c r="A102" s="82"/>
      <c r="B102" s="69">
        <v>200</v>
      </c>
      <c r="C102" s="84" t="s">
        <v>32</v>
      </c>
      <c r="D102" s="70">
        <v>11500</v>
      </c>
    </row>
    <row r="103" spans="1:4" ht="30">
      <c r="A103" s="82" t="s">
        <v>107</v>
      </c>
      <c r="B103" s="69"/>
      <c r="C103" s="93" t="s">
        <v>169</v>
      </c>
      <c r="D103" s="112">
        <f>D104+D106</f>
        <v>25000</v>
      </c>
    </row>
    <row r="104" spans="1:4" ht="18.75" customHeight="1">
      <c r="A104" s="82" t="s">
        <v>109</v>
      </c>
      <c r="B104" s="69"/>
      <c r="C104" s="93" t="s">
        <v>89</v>
      </c>
      <c r="D104" s="70">
        <v>5000</v>
      </c>
    </row>
    <row r="105" spans="1:4" ht="30">
      <c r="A105" s="82"/>
      <c r="B105" s="69">
        <v>200</v>
      </c>
      <c r="C105" s="27" t="s">
        <v>32</v>
      </c>
      <c r="D105" s="70">
        <v>5000</v>
      </c>
    </row>
    <row r="106" spans="1:4" ht="15">
      <c r="A106" s="57" t="s">
        <v>132</v>
      </c>
      <c r="B106" s="35"/>
      <c r="C106" s="95" t="s">
        <v>108</v>
      </c>
      <c r="D106" s="26">
        <v>20000</v>
      </c>
    </row>
    <row r="107" spans="1:4" ht="30">
      <c r="A107" s="57"/>
      <c r="B107" s="69">
        <v>200</v>
      </c>
      <c r="C107" s="27" t="s">
        <v>32</v>
      </c>
      <c r="D107" s="70">
        <v>20000</v>
      </c>
    </row>
    <row r="108" spans="1:4" ht="31.5" customHeight="1">
      <c r="A108" s="57" t="s">
        <v>176</v>
      </c>
      <c r="B108" s="69"/>
      <c r="C108" s="27" t="s">
        <v>175</v>
      </c>
      <c r="D108" s="112">
        <v>5000</v>
      </c>
    </row>
    <row r="109" spans="1:4" ht="49.5" customHeight="1">
      <c r="A109" s="57" t="s">
        <v>178</v>
      </c>
      <c r="B109" s="69"/>
      <c r="C109" s="27" t="s">
        <v>177</v>
      </c>
      <c r="D109" s="70">
        <v>5000</v>
      </c>
    </row>
    <row r="110" spans="1:4" ht="30">
      <c r="A110" s="57"/>
      <c r="B110" s="69">
        <v>200</v>
      </c>
      <c r="C110" s="27" t="s">
        <v>32</v>
      </c>
      <c r="D110" s="70">
        <v>5000</v>
      </c>
    </row>
    <row r="111" spans="1:4" ht="20.25" customHeight="1">
      <c r="A111" s="85">
        <v>8000000000</v>
      </c>
      <c r="B111" s="86"/>
      <c r="C111" s="29" t="s">
        <v>112</v>
      </c>
      <c r="D111" s="87">
        <f>D112+D114+D116+D118+D120+D123+D125</f>
        <v>886734.77</v>
      </c>
    </row>
    <row r="112" spans="1:4" ht="51.75" customHeight="1">
      <c r="A112" s="34">
        <v>8000051180</v>
      </c>
      <c r="B112" s="58"/>
      <c r="C112" s="132" t="s">
        <v>114</v>
      </c>
      <c r="D112" s="98">
        <v>220800</v>
      </c>
    </row>
    <row r="113" spans="1:4" ht="20.25" customHeight="1">
      <c r="A113" s="34"/>
      <c r="B113" s="58">
        <v>100</v>
      </c>
      <c r="C113" s="133" t="s">
        <v>14</v>
      </c>
      <c r="D113" s="99">
        <v>220800</v>
      </c>
    </row>
    <row r="114" spans="1:4" ht="90.75" customHeight="1">
      <c r="A114" s="82" t="s">
        <v>183</v>
      </c>
      <c r="B114" s="69"/>
      <c r="C114" s="91" t="s">
        <v>174</v>
      </c>
      <c r="D114" s="129">
        <v>216200</v>
      </c>
    </row>
    <row r="115" spans="1:4" ht="20.25" customHeight="1">
      <c r="A115" s="82"/>
      <c r="B115" s="69">
        <v>500</v>
      </c>
      <c r="C115" s="92" t="s">
        <v>3</v>
      </c>
      <c r="D115" s="129">
        <v>216200</v>
      </c>
    </row>
    <row r="116" spans="1:4" ht="30">
      <c r="A116" s="57" t="s">
        <v>15</v>
      </c>
      <c r="B116" s="58"/>
      <c r="C116" s="60" t="s">
        <v>12</v>
      </c>
      <c r="D116" s="26">
        <v>67000</v>
      </c>
    </row>
    <row r="117" spans="1:4" ht="64.5" customHeight="1">
      <c r="A117" s="34"/>
      <c r="B117" s="58">
        <v>100</v>
      </c>
      <c r="C117" s="59" t="s">
        <v>14</v>
      </c>
      <c r="D117" s="26">
        <v>67000</v>
      </c>
    </row>
    <row r="118" spans="1:4" ht="45">
      <c r="A118" s="34" t="s">
        <v>28</v>
      </c>
      <c r="B118" s="58"/>
      <c r="C118" s="61" t="s">
        <v>13</v>
      </c>
      <c r="D118" s="26">
        <v>331200</v>
      </c>
    </row>
    <row r="119" spans="1:4" ht="15">
      <c r="A119" s="34"/>
      <c r="B119" s="58">
        <v>300</v>
      </c>
      <c r="C119" s="27" t="s">
        <v>6</v>
      </c>
      <c r="D119" s="26">
        <v>331200</v>
      </c>
    </row>
    <row r="120" spans="1:4" ht="15.75">
      <c r="A120" s="81">
        <v>8000000000</v>
      </c>
      <c r="B120" s="41"/>
      <c r="C120" s="130" t="s">
        <v>112</v>
      </c>
      <c r="D120" s="131">
        <v>36000</v>
      </c>
    </row>
    <row r="121" spans="1:4" ht="63">
      <c r="A121" s="81" t="s">
        <v>185</v>
      </c>
      <c r="B121" s="41"/>
      <c r="C121" s="128" t="s">
        <v>184</v>
      </c>
      <c r="D121" s="131">
        <v>36000</v>
      </c>
    </row>
    <row r="122" spans="1:4" ht="31.5">
      <c r="A122" s="81"/>
      <c r="B122" s="41">
        <v>200</v>
      </c>
      <c r="C122" s="128" t="s">
        <v>32</v>
      </c>
      <c r="D122" s="131">
        <v>36000</v>
      </c>
    </row>
    <row r="123" spans="1:4" ht="31.5">
      <c r="A123" s="81" t="s">
        <v>186</v>
      </c>
      <c r="B123" s="41"/>
      <c r="C123" s="128" t="s">
        <v>187</v>
      </c>
      <c r="D123" s="131">
        <v>534.77</v>
      </c>
    </row>
    <row r="124" spans="1:4" ht="31.5">
      <c r="A124" s="81"/>
      <c r="B124" s="41">
        <v>200</v>
      </c>
      <c r="C124" s="128" t="s">
        <v>32</v>
      </c>
      <c r="D124" s="131">
        <v>534.77</v>
      </c>
    </row>
    <row r="125" spans="1:4" ht="15">
      <c r="A125" s="34" t="s">
        <v>17</v>
      </c>
      <c r="B125" s="62"/>
      <c r="C125" s="107" t="s">
        <v>170</v>
      </c>
      <c r="D125" s="26">
        <v>15000</v>
      </c>
    </row>
    <row r="126" spans="1:4" ht="15">
      <c r="A126" s="34"/>
      <c r="B126" s="58">
        <v>800</v>
      </c>
      <c r="C126" s="28" t="s">
        <v>7</v>
      </c>
      <c r="D126" s="26">
        <v>15000</v>
      </c>
    </row>
    <row r="127" spans="1:4" ht="15">
      <c r="A127" s="140" t="s">
        <v>31</v>
      </c>
      <c r="B127" s="141"/>
      <c r="C127" s="141"/>
      <c r="D127" s="23">
        <f>D4+D14+D44+D57+D66+D111</f>
        <v>9000534.77</v>
      </c>
    </row>
    <row r="128" spans="1:4" ht="15.75">
      <c r="A128" s="4"/>
      <c r="B128" s="5"/>
      <c r="C128" s="6"/>
      <c r="D128" s="19"/>
    </row>
    <row r="129" spans="1:4" ht="15.75">
      <c r="A129" s="4"/>
      <c r="B129" s="5"/>
      <c r="C129" s="6"/>
      <c r="D129" s="19"/>
    </row>
    <row r="130" spans="1:4" ht="15.75">
      <c r="A130" s="5"/>
      <c r="B130" s="5"/>
      <c r="C130" s="6"/>
      <c r="D130" s="19"/>
    </row>
    <row r="131" spans="1:4" ht="15.75">
      <c r="A131" s="5"/>
      <c r="B131" s="5"/>
      <c r="C131" s="6"/>
      <c r="D131" s="19"/>
    </row>
    <row r="132" spans="1:4" ht="15.75">
      <c r="A132" s="5"/>
      <c r="B132" s="5"/>
      <c r="C132" s="6"/>
      <c r="D132" s="19"/>
    </row>
    <row r="133" spans="1:4" ht="15.75">
      <c r="A133" s="5"/>
      <c r="B133" s="5"/>
      <c r="C133" s="6"/>
      <c r="D133" s="19"/>
    </row>
    <row r="134" spans="1:4" ht="15.75">
      <c r="A134" s="5"/>
      <c r="B134" s="5"/>
      <c r="C134" s="6"/>
      <c r="D134" s="19"/>
    </row>
    <row r="135" spans="1:4" ht="15.75">
      <c r="A135" s="5"/>
      <c r="B135" s="5"/>
      <c r="C135" s="6"/>
      <c r="D135" s="19"/>
    </row>
    <row r="136" spans="1:4" ht="15.75">
      <c r="A136" s="5"/>
      <c r="B136" s="5"/>
      <c r="C136" s="6"/>
      <c r="D136" s="19"/>
    </row>
    <row r="137" spans="1:4" ht="15.75">
      <c r="A137" s="5"/>
      <c r="B137" s="5"/>
      <c r="C137" s="6"/>
      <c r="D137" s="19"/>
    </row>
    <row r="138" spans="1:4" ht="15.75">
      <c r="A138" s="5"/>
      <c r="B138" s="5"/>
      <c r="C138" s="6"/>
      <c r="D138" s="19"/>
    </row>
    <row r="139" spans="1:4" ht="15.75">
      <c r="A139" s="5"/>
      <c r="B139" s="5"/>
      <c r="C139" s="6"/>
      <c r="D139" s="19"/>
    </row>
    <row r="140" spans="1:4" ht="15.75">
      <c r="A140" s="5"/>
      <c r="B140" s="5"/>
      <c r="C140" s="6"/>
      <c r="D140" s="19"/>
    </row>
    <row r="141" spans="1:4" ht="15.75">
      <c r="A141" s="5"/>
      <c r="B141" s="5"/>
      <c r="C141" s="6"/>
      <c r="D141" s="19"/>
    </row>
    <row r="142" spans="1:4" ht="15.75">
      <c r="A142" s="5"/>
      <c r="B142" s="5"/>
      <c r="C142" s="6"/>
      <c r="D142" s="19"/>
    </row>
    <row r="143" spans="1:4" ht="15.75">
      <c r="A143" s="5"/>
      <c r="B143" s="5"/>
      <c r="C143" s="7"/>
      <c r="D143" s="19"/>
    </row>
    <row r="144" spans="1:4" ht="15.75">
      <c r="A144" s="5"/>
      <c r="B144" s="5"/>
      <c r="C144" s="7"/>
      <c r="D144" s="19"/>
    </row>
    <row r="145" spans="1:4" ht="15.75">
      <c r="A145" s="5"/>
      <c r="B145" s="5"/>
      <c r="C145" s="7"/>
      <c r="D145" s="19"/>
    </row>
    <row r="146" spans="1:4" ht="15.75">
      <c r="A146" s="5"/>
      <c r="B146" s="5"/>
      <c r="C146" s="7"/>
      <c r="D146" s="19"/>
    </row>
    <row r="147" spans="1:4" ht="15.75">
      <c r="A147" s="5"/>
      <c r="B147" s="5"/>
      <c r="C147" s="7"/>
      <c r="D147" s="19"/>
    </row>
    <row r="148" spans="1:4" ht="15.75">
      <c r="A148" s="5"/>
      <c r="B148" s="5"/>
      <c r="C148" s="7"/>
      <c r="D148" s="19"/>
    </row>
    <row r="149" ht="15.75">
      <c r="B149" s="5"/>
    </row>
  </sheetData>
  <sheetProtection/>
  <mergeCells count="3">
    <mergeCell ref="A2:D2"/>
    <mergeCell ref="A127:C127"/>
    <mergeCell ref="C1:D1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workbookViewId="0" topLeftCell="A1">
      <selection activeCell="E99" sqref="E99"/>
    </sheetView>
  </sheetViews>
  <sheetFormatPr defaultColWidth="9.140625" defaultRowHeight="15"/>
  <cols>
    <col min="1" max="1" width="13.28125" style="22" customWidth="1"/>
    <col min="2" max="2" width="5.140625" style="22" bestFit="1" customWidth="1"/>
    <col min="3" max="3" width="34.140625" style="21" customWidth="1"/>
    <col min="4" max="4" width="16.7109375" style="12" customWidth="1"/>
    <col min="5" max="5" width="16.8515625" style="9" customWidth="1"/>
    <col min="6" max="6" width="16.28125" style="0" customWidth="1"/>
    <col min="7" max="7" width="18.140625" style="0" customWidth="1"/>
  </cols>
  <sheetData>
    <row r="1" spans="1:5" ht="69" customHeight="1">
      <c r="A1" s="148" t="s">
        <v>191</v>
      </c>
      <c r="B1" s="148"/>
      <c r="C1" s="148"/>
      <c r="D1" s="148"/>
      <c r="E1" s="148"/>
    </row>
    <row r="2" spans="1:10" s="8" customFormat="1" ht="65.25" customHeight="1">
      <c r="A2" s="149" t="s">
        <v>179</v>
      </c>
      <c r="B2" s="149"/>
      <c r="C2" s="149"/>
      <c r="D2" s="149"/>
      <c r="E2" s="149"/>
      <c r="F2" s="67"/>
      <c r="G2" s="67"/>
      <c r="H2" s="67"/>
      <c r="I2" s="67"/>
      <c r="J2" s="67"/>
    </row>
    <row r="3" spans="1:5" s="14" customFormat="1" ht="0.75" customHeight="1">
      <c r="A3" s="144"/>
      <c r="B3" s="144"/>
      <c r="C3" s="144"/>
      <c r="D3" s="144"/>
      <c r="E3" s="13"/>
    </row>
    <row r="4" spans="1:5" s="10" customFormat="1" ht="15.75">
      <c r="A4" s="17" t="s">
        <v>0</v>
      </c>
      <c r="B4" s="17" t="s">
        <v>1</v>
      </c>
      <c r="C4" s="3" t="s">
        <v>9</v>
      </c>
      <c r="D4" s="24" t="s">
        <v>180</v>
      </c>
      <c r="E4" s="25">
        <v>2021</v>
      </c>
    </row>
    <row r="5" spans="1:7" s="10" customFormat="1" ht="60" customHeight="1">
      <c r="A5" s="29" t="s">
        <v>36</v>
      </c>
      <c r="B5" s="30"/>
      <c r="C5" s="31" t="s">
        <v>37</v>
      </c>
      <c r="D5" s="111">
        <f>D6+D9+D14</f>
        <v>2806000</v>
      </c>
      <c r="E5" s="111">
        <f>E6+E9+E14</f>
        <v>2833000</v>
      </c>
      <c r="G5" s="120"/>
    </row>
    <row r="6" spans="1:5" ht="77.25" customHeight="1">
      <c r="A6" s="32" t="s">
        <v>72</v>
      </c>
      <c r="B6" s="33"/>
      <c r="C6" s="32" t="s">
        <v>165</v>
      </c>
      <c r="D6" s="56">
        <v>2756000</v>
      </c>
      <c r="E6" s="97">
        <v>2733000</v>
      </c>
    </row>
    <row r="7" spans="1:5" ht="60">
      <c r="A7" s="34" t="s">
        <v>115</v>
      </c>
      <c r="B7" s="35"/>
      <c r="C7" s="36" t="s">
        <v>29</v>
      </c>
      <c r="D7" s="26">
        <v>2756000</v>
      </c>
      <c r="E7" s="98">
        <v>2733000</v>
      </c>
    </row>
    <row r="8" spans="1:5" ht="60">
      <c r="A8" s="34"/>
      <c r="B8" s="37">
        <v>600</v>
      </c>
      <c r="C8" s="27" t="s">
        <v>5</v>
      </c>
      <c r="D8" s="26">
        <v>2756000</v>
      </c>
      <c r="E8" s="98">
        <v>2733000</v>
      </c>
    </row>
    <row r="9" spans="1:5" ht="45" customHeight="1">
      <c r="A9" s="101" t="s">
        <v>118</v>
      </c>
      <c r="B9" s="37"/>
      <c r="C9" s="100" t="s">
        <v>147</v>
      </c>
      <c r="D9" s="26">
        <f>D10+D12</f>
        <v>0</v>
      </c>
      <c r="E9" s="26">
        <f>E10+E12</f>
        <v>90000</v>
      </c>
    </row>
    <row r="10" spans="1:5" ht="30">
      <c r="A10" s="101" t="s">
        <v>117</v>
      </c>
      <c r="B10" s="37"/>
      <c r="C10" s="27" t="s">
        <v>119</v>
      </c>
      <c r="D10" s="26">
        <v>0</v>
      </c>
      <c r="E10" s="98">
        <v>50000</v>
      </c>
    </row>
    <row r="11" spans="1:5" ht="60">
      <c r="A11" s="101"/>
      <c r="B11" s="37">
        <v>600</v>
      </c>
      <c r="C11" s="27" t="s">
        <v>5</v>
      </c>
      <c r="D11" s="26">
        <v>0</v>
      </c>
      <c r="E11" s="98">
        <v>50000</v>
      </c>
    </row>
    <row r="12" spans="1:5" ht="30">
      <c r="A12" s="101" t="s">
        <v>121</v>
      </c>
      <c r="B12" s="37"/>
      <c r="C12" s="100" t="s">
        <v>120</v>
      </c>
      <c r="D12" s="26">
        <v>0</v>
      </c>
      <c r="E12" s="98">
        <v>40000</v>
      </c>
    </row>
    <row r="13" spans="1:5" ht="60">
      <c r="A13" s="101"/>
      <c r="B13" s="37">
        <v>600</v>
      </c>
      <c r="C13" s="27" t="s">
        <v>5</v>
      </c>
      <c r="D13" s="26">
        <v>0</v>
      </c>
      <c r="E13" s="98">
        <v>40000</v>
      </c>
    </row>
    <row r="14" spans="1:5" ht="75">
      <c r="A14" s="38" t="s">
        <v>48</v>
      </c>
      <c r="B14" s="39"/>
      <c r="C14" s="96" t="s">
        <v>148</v>
      </c>
      <c r="D14" s="26">
        <f>D15+D17</f>
        <v>50000</v>
      </c>
      <c r="E14" s="26">
        <f>E15+E17</f>
        <v>10000</v>
      </c>
    </row>
    <row r="15" spans="1:5" ht="45">
      <c r="A15" s="34" t="s">
        <v>30</v>
      </c>
      <c r="B15" s="40"/>
      <c r="C15" s="28" t="s">
        <v>27</v>
      </c>
      <c r="D15" s="26">
        <v>10000</v>
      </c>
      <c r="E15" s="98">
        <v>10000</v>
      </c>
    </row>
    <row r="16" spans="1:5" ht="60" customHeight="1">
      <c r="A16" s="52"/>
      <c r="B16" s="41">
        <v>600</v>
      </c>
      <c r="C16" s="27" t="s">
        <v>5</v>
      </c>
      <c r="D16" s="26">
        <v>10000</v>
      </c>
      <c r="E16" s="98">
        <v>10000</v>
      </c>
    </row>
    <row r="17" spans="1:5" ht="42" customHeight="1">
      <c r="A17" s="101" t="s">
        <v>116</v>
      </c>
      <c r="B17" s="41"/>
      <c r="C17" s="80" t="s">
        <v>168</v>
      </c>
      <c r="D17" s="26">
        <v>40000</v>
      </c>
      <c r="E17" s="98">
        <v>0</v>
      </c>
    </row>
    <row r="18" spans="1:5" ht="60.75" customHeight="1">
      <c r="A18" s="81"/>
      <c r="B18" s="41">
        <v>600</v>
      </c>
      <c r="C18" s="27" t="s">
        <v>5</v>
      </c>
      <c r="D18" s="26">
        <v>40000</v>
      </c>
      <c r="E18" s="98">
        <v>0</v>
      </c>
    </row>
    <row r="19" spans="1:5" ht="71.25">
      <c r="A19" s="43" t="s">
        <v>38</v>
      </c>
      <c r="B19" s="44"/>
      <c r="C19" s="43" t="s">
        <v>82</v>
      </c>
      <c r="D19" s="23">
        <f>D20+D28+D37</f>
        <v>1214200</v>
      </c>
      <c r="E19" s="23">
        <f>E20+E28+E37</f>
        <v>1240700</v>
      </c>
    </row>
    <row r="20" spans="1:5" ht="42.75">
      <c r="A20" s="43" t="s">
        <v>39</v>
      </c>
      <c r="B20" s="44"/>
      <c r="C20" s="43" t="s">
        <v>83</v>
      </c>
      <c r="D20" s="109">
        <f>D21</f>
        <v>88100</v>
      </c>
      <c r="E20" s="109">
        <f>E21</f>
        <v>80000</v>
      </c>
    </row>
    <row r="21" spans="1:5" ht="62.25" customHeight="1">
      <c r="A21" s="45" t="s">
        <v>40</v>
      </c>
      <c r="B21" s="39"/>
      <c r="C21" s="45" t="s">
        <v>149</v>
      </c>
      <c r="D21" s="26">
        <f>D22+D24+D26</f>
        <v>88100</v>
      </c>
      <c r="E21" s="98">
        <f>E22+E24+E26</f>
        <v>80000</v>
      </c>
    </row>
    <row r="22" spans="1:5" ht="31.5" customHeight="1">
      <c r="A22" s="46" t="s">
        <v>20</v>
      </c>
      <c r="B22" s="35"/>
      <c r="C22" s="47" t="s">
        <v>21</v>
      </c>
      <c r="D22" s="26">
        <v>38100</v>
      </c>
      <c r="E22" s="98">
        <v>30000</v>
      </c>
    </row>
    <row r="23" spans="1:5" ht="48" customHeight="1">
      <c r="A23" s="46"/>
      <c r="B23" s="35">
        <v>200</v>
      </c>
      <c r="C23" s="27" t="s">
        <v>32</v>
      </c>
      <c r="D23" s="26">
        <v>38100</v>
      </c>
      <c r="E23" s="98">
        <v>30000</v>
      </c>
    </row>
    <row r="24" spans="1:5" ht="29.25" customHeight="1">
      <c r="A24" s="46" t="s">
        <v>23</v>
      </c>
      <c r="B24" s="35"/>
      <c r="C24" s="47" t="s">
        <v>22</v>
      </c>
      <c r="D24" s="26">
        <v>0</v>
      </c>
      <c r="E24" s="98">
        <v>0</v>
      </c>
    </row>
    <row r="25" spans="1:5" ht="48" customHeight="1">
      <c r="A25" s="46"/>
      <c r="B25" s="35">
        <v>200</v>
      </c>
      <c r="C25" s="27" t="s">
        <v>32</v>
      </c>
      <c r="D25" s="26">
        <v>0</v>
      </c>
      <c r="E25" s="98">
        <v>0</v>
      </c>
    </row>
    <row r="26" spans="1:5" ht="48" customHeight="1">
      <c r="A26" s="46" t="s">
        <v>173</v>
      </c>
      <c r="B26" s="35"/>
      <c r="C26" s="89" t="s">
        <v>172</v>
      </c>
      <c r="D26" s="26">
        <v>50000</v>
      </c>
      <c r="E26" s="98">
        <v>50000</v>
      </c>
    </row>
    <row r="27" spans="1:5" ht="48" customHeight="1">
      <c r="A27" s="82"/>
      <c r="B27" s="35">
        <v>200</v>
      </c>
      <c r="C27" s="27" t="s">
        <v>32</v>
      </c>
      <c r="D27" s="26">
        <v>50000</v>
      </c>
      <c r="E27" s="98">
        <v>50000</v>
      </c>
    </row>
    <row r="28" spans="1:5" ht="17.25" customHeight="1">
      <c r="A28" s="48" t="s">
        <v>42</v>
      </c>
      <c r="B28" s="44"/>
      <c r="C28" s="50" t="s">
        <v>41</v>
      </c>
      <c r="D28" s="23">
        <f>D29+D34</f>
        <v>220000</v>
      </c>
      <c r="E28" s="23">
        <f>E29+E34</f>
        <v>219500</v>
      </c>
    </row>
    <row r="29" spans="1:5" ht="27.75" customHeight="1">
      <c r="A29" s="38" t="s">
        <v>43</v>
      </c>
      <c r="B29" s="39"/>
      <c r="C29" s="49" t="s">
        <v>150</v>
      </c>
      <c r="D29" s="98">
        <f>D30+D32</f>
        <v>210000</v>
      </c>
      <c r="E29" s="98">
        <f>E30+E32</f>
        <v>209500</v>
      </c>
    </row>
    <row r="30" spans="1:5" ht="30.75" customHeight="1">
      <c r="A30" s="34" t="s">
        <v>25</v>
      </c>
      <c r="B30" s="51"/>
      <c r="C30" s="42" t="s">
        <v>24</v>
      </c>
      <c r="D30" s="26">
        <v>60000</v>
      </c>
      <c r="E30" s="98">
        <v>59500</v>
      </c>
    </row>
    <row r="31" spans="1:5" ht="45.75" customHeight="1">
      <c r="A31" s="52"/>
      <c r="B31" s="35">
        <v>200</v>
      </c>
      <c r="C31" s="27" t="s">
        <v>32</v>
      </c>
      <c r="D31" s="26">
        <v>60000</v>
      </c>
      <c r="E31" s="98">
        <v>59500</v>
      </c>
    </row>
    <row r="32" spans="1:5" s="1" customFormat="1" ht="28.5" customHeight="1">
      <c r="A32" s="34" t="s">
        <v>26</v>
      </c>
      <c r="B32" s="35"/>
      <c r="C32" s="88" t="s">
        <v>2</v>
      </c>
      <c r="D32" s="26">
        <v>150000</v>
      </c>
      <c r="E32" s="98">
        <v>150000</v>
      </c>
    </row>
    <row r="33" spans="1:5" s="1" customFormat="1" ht="45.75" customHeight="1">
      <c r="A33" s="34"/>
      <c r="B33" s="35">
        <v>200</v>
      </c>
      <c r="C33" s="27" t="s">
        <v>33</v>
      </c>
      <c r="D33" s="26">
        <v>150000</v>
      </c>
      <c r="E33" s="98">
        <v>150000</v>
      </c>
    </row>
    <row r="34" spans="1:5" s="1" customFormat="1" ht="60" customHeight="1">
      <c r="A34" s="38" t="s">
        <v>44</v>
      </c>
      <c r="B34" s="39"/>
      <c r="C34" s="49" t="s">
        <v>151</v>
      </c>
      <c r="D34" s="98">
        <f>D35</f>
        <v>10000</v>
      </c>
      <c r="E34" s="98">
        <f>E35</f>
        <v>10000</v>
      </c>
    </row>
    <row r="35" spans="1:5" s="1" customFormat="1" ht="14.25" customHeight="1">
      <c r="A35" s="34" t="s">
        <v>141</v>
      </c>
      <c r="B35" s="35"/>
      <c r="C35" s="90" t="s">
        <v>84</v>
      </c>
      <c r="D35" s="26">
        <v>10000</v>
      </c>
      <c r="E35" s="98">
        <v>10000</v>
      </c>
    </row>
    <row r="36" spans="1:5" s="1" customFormat="1" ht="46.5" customHeight="1">
      <c r="A36" s="34"/>
      <c r="B36" s="35">
        <v>200</v>
      </c>
      <c r="C36" s="27" t="s">
        <v>32</v>
      </c>
      <c r="D36" s="26">
        <v>10000</v>
      </c>
      <c r="E36" s="98">
        <v>10000</v>
      </c>
    </row>
    <row r="37" spans="1:5" s="1" customFormat="1" ht="56.25" customHeight="1">
      <c r="A37" s="48" t="s">
        <v>46</v>
      </c>
      <c r="B37" s="44"/>
      <c r="C37" s="50" t="s">
        <v>45</v>
      </c>
      <c r="D37" s="23">
        <f>D38+D43</f>
        <v>906100</v>
      </c>
      <c r="E37" s="23">
        <f>E38+E43</f>
        <v>941200</v>
      </c>
    </row>
    <row r="38" spans="1:5" ht="73.5" customHeight="1">
      <c r="A38" s="38" t="s">
        <v>47</v>
      </c>
      <c r="B38" s="39"/>
      <c r="C38" s="49" t="s">
        <v>152</v>
      </c>
      <c r="D38" s="26">
        <f>D39+D41</f>
        <v>600000</v>
      </c>
      <c r="E38" s="26">
        <f>E39+E41</f>
        <v>600000</v>
      </c>
    </row>
    <row r="39" spans="1:5" ht="45">
      <c r="A39" s="46" t="s">
        <v>142</v>
      </c>
      <c r="B39" s="54"/>
      <c r="C39" s="55" t="s">
        <v>18</v>
      </c>
      <c r="D39" s="26">
        <v>500000</v>
      </c>
      <c r="E39" s="99">
        <v>500000</v>
      </c>
    </row>
    <row r="40" spans="1:5" ht="18" customHeight="1">
      <c r="A40" s="34"/>
      <c r="B40" s="35">
        <v>200</v>
      </c>
      <c r="C40" s="27" t="s">
        <v>33</v>
      </c>
      <c r="D40" s="26">
        <v>500000</v>
      </c>
      <c r="E40" s="99">
        <v>500000</v>
      </c>
    </row>
    <row r="41" spans="1:5" ht="45">
      <c r="A41" s="46" t="s">
        <v>143</v>
      </c>
      <c r="B41" s="35"/>
      <c r="C41" s="55" t="s">
        <v>19</v>
      </c>
      <c r="D41" s="26">
        <v>100000</v>
      </c>
      <c r="E41" s="99">
        <v>100000</v>
      </c>
    </row>
    <row r="42" spans="1:5" ht="15" customHeight="1">
      <c r="A42" s="46"/>
      <c r="B42" s="35">
        <v>200</v>
      </c>
      <c r="C42" s="27" t="s">
        <v>32</v>
      </c>
      <c r="D42" s="26">
        <v>100000</v>
      </c>
      <c r="E42" s="99">
        <v>100000</v>
      </c>
    </row>
    <row r="43" spans="1:5" ht="105">
      <c r="A43" s="46" t="s">
        <v>126</v>
      </c>
      <c r="B43" s="35"/>
      <c r="C43" s="91" t="s">
        <v>153</v>
      </c>
      <c r="D43" s="26">
        <v>306100</v>
      </c>
      <c r="E43" s="99">
        <v>341200</v>
      </c>
    </row>
    <row r="44" spans="1:5" ht="28.5" customHeight="1">
      <c r="A44" s="46" t="s">
        <v>125</v>
      </c>
      <c r="B44" s="35"/>
      <c r="C44" s="102" t="s">
        <v>124</v>
      </c>
      <c r="D44" s="26">
        <v>206100</v>
      </c>
      <c r="E44" s="99">
        <v>100000</v>
      </c>
    </row>
    <row r="45" spans="1:5" ht="45">
      <c r="A45" s="46"/>
      <c r="B45" s="35">
        <v>200</v>
      </c>
      <c r="C45" s="27" t="s">
        <v>32</v>
      </c>
      <c r="D45" s="26">
        <v>206100</v>
      </c>
      <c r="E45" s="99">
        <v>100000</v>
      </c>
    </row>
    <row r="46" spans="1:5" ht="63">
      <c r="A46" s="135" t="s">
        <v>188</v>
      </c>
      <c r="B46" s="136"/>
      <c r="C46" s="137" t="s">
        <v>189</v>
      </c>
      <c r="D46" s="26">
        <v>100000</v>
      </c>
      <c r="E46" s="99">
        <v>241200</v>
      </c>
    </row>
    <row r="47" spans="1:5" ht="63">
      <c r="A47" s="138"/>
      <c r="B47" s="136">
        <v>200</v>
      </c>
      <c r="C47" s="128" t="s">
        <v>32</v>
      </c>
      <c r="D47" s="26">
        <v>100000</v>
      </c>
      <c r="E47" s="99">
        <v>241200</v>
      </c>
    </row>
    <row r="48" spans="1:5" ht="57.75">
      <c r="A48" s="68" t="s">
        <v>50</v>
      </c>
      <c r="B48" s="51"/>
      <c r="C48" s="66" t="s">
        <v>144</v>
      </c>
      <c r="D48" s="109">
        <f>D49+D58</f>
        <v>106000</v>
      </c>
      <c r="E48" s="109">
        <f>E49+E58</f>
        <v>136000</v>
      </c>
    </row>
    <row r="49" spans="1:5" ht="27.75" customHeight="1">
      <c r="A49" s="68" t="s">
        <v>51</v>
      </c>
      <c r="B49" s="51"/>
      <c r="C49" s="71" t="s">
        <v>52</v>
      </c>
      <c r="D49" s="23">
        <f>D50+D55</f>
        <v>11000</v>
      </c>
      <c r="E49" s="23">
        <f>E50+E55</f>
        <v>1000</v>
      </c>
    </row>
    <row r="50" spans="1:5" ht="30.75" customHeight="1">
      <c r="A50" s="46" t="s">
        <v>55</v>
      </c>
      <c r="B50" s="72"/>
      <c r="C50" s="104" t="s">
        <v>166</v>
      </c>
      <c r="D50" s="70">
        <f>D51+D53</f>
        <v>10000</v>
      </c>
      <c r="E50" s="70">
        <f>E51+E53</f>
        <v>0</v>
      </c>
    </row>
    <row r="51" spans="1:5" ht="15.75" customHeight="1">
      <c r="A51" s="46" t="s">
        <v>74</v>
      </c>
      <c r="B51" s="72"/>
      <c r="C51" s="92" t="s">
        <v>53</v>
      </c>
      <c r="D51" s="70">
        <v>5000</v>
      </c>
      <c r="E51" s="99">
        <v>0</v>
      </c>
    </row>
    <row r="52" spans="1:5" ht="45.75" customHeight="1">
      <c r="A52" s="68"/>
      <c r="B52" s="69">
        <v>200</v>
      </c>
      <c r="C52" s="27" t="s">
        <v>32</v>
      </c>
      <c r="D52" s="70">
        <v>5000</v>
      </c>
      <c r="E52" s="99">
        <v>0</v>
      </c>
    </row>
    <row r="53" spans="1:5" ht="30" customHeight="1">
      <c r="A53" s="46" t="s">
        <v>75</v>
      </c>
      <c r="B53" s="72"/>
      <c r="C53" s="91" t="s">
        <v>167</v>
      </c>
      <c r="D53" s="70">
        <v>5000</v>
      </c>
      <c r="E53" s="99">
        <v>0</v>
      </c>
    </row>
    <row r="54" spans="1:5" ht="45" customHeight="1">
      <c r="A54" s="68"/>
      <c r="B54" s="35">
        <v>200</v>
      </c>
      <c r="C54" s="27" t="s">
        <v>32</v>
      </c>
      <c r="D54" s="70">
        <v>5000</v>
      </c>
      <c r="E54" s="99">
        <v>0</v>
      </c>
    </row>
    <row r="55" spans="1:5" ht="30">
      <c r="A55" s="46" t="s">
        <v>56</v>
      </c>
      <c r="B55" s="69"/>
      <c r="C55" s="64" t="s">
        <v>154</v>
      </c>
      <c r="D55" s="70">
        <f>D56</f>
        <v>1000</v>
      </c>
      <c r="E55" s="99">
        <v>1000</v>
      </c>
    </row>
    <row r="56" spans="1:5" ht="45">
      <c r="A56" s="46" t="s">
        <v>127</v>
      </c>
      <c r="B56" s="69"/>
      <c r="C56" s="64" t="s">
        <v>54</v>
      </c>
      <c r="D56" s="70">
        <v>1000</v>
      </c>
      <c r="E56" s="99">
        <v>1000</v>
      </c>
    </row>
    <row r="57" spans="1:5" ht="45">
      <c r="A57" s="46"/>
      <c r="B57" s="35">
        <v>200</v>
      </c>
      <c r="C57" s="74" t="s">
        <v>33</v>
      </c>
      <c r="D57" s="26">
        <v>1000</v>
      </c>
      <c r="E57" s="99">
        <v>1000</v>
      </c>
    </row>
    <row r="58" spans="1:5" ht="32.25" customHeight="1">
      <c r="A58" s="68" t="s">
        <v>57</v>
      </c>
      <c r="B58" s="72"/>
      <c r="C58" s="75" t="s">
        <v>58</v>
      </c>
      <c r="D58" s="73">
        <f>D59</f>
        <v>95000</v>
      </c>
      <c r="E58" s="73">
        <f>E59</f>
        <v>135000</v>
      </c>
    </row>
    <row r="59" spans="1:5" ht="31.5" customHeight="1">
      <c r="A59" s="46" t="s">
        <v>62</v>
      </c>
      <c r="B59" s="72"/>
      <c r="C59" s="76" t="s">
        <v>155</v>
      </c>
      <c r="D59" s="73">
        <f>D60+D62+D64+D66</f>
        <v>95000</v>
      </c>
      <c r="E59" s="73">
        <f>E60+E62+E64+E66</f>
        <v>135000</v>
      </c>
    </row>
    <row r="60" spans="1:5" ht="45">
      <c r="A60" s="46" t="s">
        <v>76</v>
      </c>
      <c r="B60" s="72"/>
      <c r="C60" s="64" t="s">
        <v>128</v>
      </c>
      <c r="D60" s="70">
        <v>10000</v>
      </c>
      <c r="E60" s="99">
        <v>50000</v>
      </c>
    </row>
    <row r="61" spans="1:5" ht="45">
      <c r="A61" s="46"/>
      <c r="B61" s="35">
        <v>200</v>
      </c>
      <c r="C61" s="74" t="s">
        <v>33</v>
      </c>
      <c r="D61" s="70">
        <v>10000</v>
      </c>
      <c r="E61" s="99">
        <v>50000</v>
      </c>
    </row>
    <row r="62" spans="1:5" ht="30" customHeight="1">
      <c r="A62" s="46" t="s">
        <v>77</v>
      </c>
      <c r="B62" s="72"/>
      <c r="C62" s="64" t="s">
        <v>59</v>
      </c>
      <c r="D62" s="70">
        <v>25000</v>
      </c>
      <c r="E62" s="99">
        <v>25000</v>
      </c>
    </row>
    <row r="63" spans="1:5" ht="30.75" customHeight="1">
      <c r="A63" s="46"/>
      <c r="B63" s="35">
        <v>200</v>
      </c>
      <c r="C63" s="74" t="s">
        <v>33</v>
      </c>
      <c r="D63" s="70">
        <v>25000</v>
      </c>
      <c r="E63" s="98">
        <v>25000</v>
      </c>
    </row>
    <row r="64" spans="1:5" ht="15">
      <c r="A64" s="46" t="s">
        <v>78</v>
      </c>
      <c r="B64" s="72"/>
      <c r="C64" s="64" t="s">
        <v>60</v>
      </c>
      <c r="D64" s="70">
        <v>10000</v>
      </c>
      <c r="E64" s="99">
        <v>10000</v>
      </c>
    </row>
    <row r="65" spans="1:5" ht="45">
      <c r="A65" s="46"/>
      <c r="B65" s="35">
        <v>200</v>
      </c>
      <c r="C65" s="27" t="s">
        <v>33</v>
      </c>
      <c r="D65" s="70">
        <v>10000</v>
      </c>
      <c r="E65" s="99">
        <v>10000</v>
      </c>
    </row>
    <row r="66" spans="1:5" ht="30">
      <c r="A66" s="46" t="s">
        <v>79</v>
      </c>
      <c r="B66" s="69"/>
      <c r="C66" s="91" t="s">
        <v>61</v>
      </c>
      <c r="D66" s="70">
        <v>50000</v>
      </c>
      <c r="E66" s="99">
        <v>50000</v>
      </c>
    </row>
    <row r="67" spans="1:5" ht="45">
      <c r="A67" s="46"/>
      <c r="B67" s="35">
        <v>200</v>
      </c>
      <c r="C67" s="27" t="s">
        <v>33</v>
      </c>
      <c r="D67" s="70">
        <v>50000</v>
      </c>
      <c r="E67" s="99">
        <v>50000</v>
      </c>
    </row>
    <row r="68" spans="1:5" ht="114">
      <c r="A68" s="68" t="s">
        <v>68</v>
      </c>
      <c r="B68" s="72"/>
      <c r="C68" s="65" t="s">
        <v>63</v>
      </c>
      <c r="D68" s="110">
        <v>9000</v>
      </c>
      <c r="E68" s="110">
        <v>9000</v>
      </c>
    </row>
    <row r="69" spans="1:5" ht="42.75">
      <c r="A69" s="68" t="s">
        <v>69</v>
      </c>
      <c r="B69" s="72"/>
      <c r="C69" s="65" t="s">
        <v>66</v>
      </c>
      <c r="D69" s="73">
        <f>D70</f>
        <v>9000</v>
      </c>
      <c r="E69" s="73">
        <f>E70</f>
        <v>9000</v>
      </c>
    </row>
    <row r="70" spans="1:5" ht="60">
      <c r="A70" s="46" t="s">
        <v>70</v>
      </c>
      <c r="B70" s="69"/>
      <c r="C70" s="64" t="s">
        <v>156</v>
      </c>
      <c r="D70" s="70">
        <f>D71+D73</f>
        <v>9000</v>
      </c>
      <c r="E70" s="70">
        <f>E71+E73</f>
        <v>9000</v>
      </c>
    </row>
    <row r="71" spans="1:5" ht="15">
      <c r="A71" s="46" t="s">
        <v>81</v>
      </c>
      <c r="B71" s="69"/>
      <c r="C71" s="92" t="s">
        <v>64</v>
      </c>
      <c r="D71" s="70">
        <v>3000</v>
      </c>
      <c r="E71" s="99">
        <v>3000</v>
      </c>
    </row>
    <row r="72" spans="1:5" ht="45">
      <c r="A72" s="46"/>
      <c r="B72" s="35">
        <v>200</v>
      </c>
      <c r="C72" s="77" t="s">
        <v>32</v>
      </c>
      <c r="D72" s="70">
        <v>3000</v>
      </c>
      <c r="E72" s="99">
        <v>3000</v>
      </c>
    </row>
    <row r="73" spans="1:5" ht="30">
      <c r="A73" s="46" t="s">
        <v>80</v>
      </c>
      <c r="B73" s="69"/>
      <c r="C73" s="64" t="s">
        <v>65</v>
      </c>
      <c r="D73" s="70">
        <v>6000</v>
      </c>
      <c r="E73" s="99">
        <v>6000</v>
      </c>
    </row>
    <row r="74" spans="1:5" ht="45">
      <c r="A74" s="46"/>
      <c r="B74" s="35">
        <v>200</v>
      </c>
      <c r="C74" s="77" t="s">
        <v>32</v>
      </c>
      <c r="D74" s="70">
        <v>6000</v>
      </c>
      <c r="E74" s="99">
        <v>6000</v>
      </c>
    </row>
    <row r="75" spans="1:7" ht="57">
      <c r="A75" s="83" t="s">
        <v>90</v>
      </c>
      <c r="B75" s="69"/>
      <c r="C75" s="65" t="s">
        <v>85</v>
      </c>
      <c r="D75" s="73">
        <f>D76+D93</f>
        <v>3303300</v>
      </c>
      <c r="E75" s="73">
        <f>E76+E93</f>
        <v>3295900</v>
      </c>
      <c r="G75" s="78"/>
    </row>
    <row r="76" spans="1:7" ht="57">
      <c r="A76" s="83" t="s">
        <v>91</v>
      </c>
      <c r="B76" s="69"/>
      <c r="C76" s="65" t="s">
        <v>111</v>
      </c>
      <c r="D76" s="73">
        <f>D77+D80+D83+D90</f>
        <v>3226800</v>
      </c>
      <c r="E76" s="73">
        <f>E77+E80+E83+E90</f>
        <v>3226800</v>
      </c>
      <c r="G76" s="78"/>
    </row>
    <row r="77" spans="1:7" ht="77.25" customHeight="1">
      <c r="A77" s="121" t="s">
        <v>94</v>
      </c>
      <c r="B77" s="122"/>
      <c r="C77" s="119" t="s">
        <v>159</v>
      </c>
      <c r="D77" s="112">
        <v>25000</v>
      </c>
      <c r="E77" s="113">
        <v>25000</v>
      </c>
      <c r="G77" s="78"/>
    </row>
    <row r="78" spans="1:7" ht="45">
      <c r="A78" s="82" t="s">
        <v>95</v>
      </c>
      <c r="B78" s="69"/>
      <c r="C78" s="64" t="s">
        <v>8</v>
      </c>
      <c r="D78" s="70">
        <v>25000</v>
      </c>
      <c r="E78" s="99">
        <v>25000</v>
      </c>
      <c r="G78" s="78"/>
    </row>
    <row r="79" spans="1:7" ht="16.5" customHeight="1">
      <c r="A79" s="82"/>
      <c r="B79" s="69">
        <v>800</v>
      </c>
      <c r="C79" s="64" t="s">
        <v>7</v>
      </c>
      <c r="D79" s="70">
        <v>25000</v>
      </c>
      <c r="E79" s="99">
        <v>25000</v>
      </c>
      <c r="G79" s="79"/>
    </row>
    <row r="80" spans="1:7" ht="63" customHeight="1">
      <c r="A80" s="121" t="s">
        <v>96</v>
      </c>
      <c r="B80" s="122"/>
      <c r="C80" s="119" t="s">
        <v>160</v>
      </c>
      <c r="D80" s="112">
        <v>10000</v>
      </c>
      <c r="E80" s="112">
        <v>10000</v>
      </c>
      <c r="G80" s="79"/>
    </row>
    <row r="81" spans="1:7" ht="31.5" customHeight="1">
      <c r="A81" s="82" t="s">
        <v>97</v>
      </c>
      <c r="B81" s="69"/>
      <c r="C81" s="64" t="s">
        <v>110</v>
      </c>
      <c r="D81" s="70">
        <v>10000</v>
      </c>
      <c r="E81" s="99">
        <v>10000</v>
      </c>
      <c r="G81" s="79" t="s">
        <v>73</v>
      </c>
    </row>
    <row r="82" spans="1:5" ht="45">
      <c r="A82" s="82"/>
      <c r="B82" s="35">
        <v>200</v>
      </c>
      <c r="C82" s="84" t="s">
        <v>32</v>
      </c>
      <c r="D82" s="70">
        <v>10000</v>
      </c>
      <c r="E82" s="99">
        <v>10000</v>
      </c>
    </row>
    <row r="83" spans="1:5" ht="75">
      <c r="A83" s="121" t="s">
        <v>98</v>
      </c>
      <c r="B83" s="122"/>
      <c r="C83" s="119" t="s">
        <v>161</v>
      </c>
      <c r="D83" s="112">
        <f>D84+D86</f>
        <v>3191000</v>
      </c>
      <c r="E83" s="112">
        <f>E84+E86</f>
        <v>3191000</v>
      </c>
    </row>
    <row r="84" spans="1:5" ht="15">
      <c r="A84" s="82" t="s">
        <v>99</v>
      </c>
      <c r="B84" s="69"/>
      <c r="C84" s="64" t="s">
        <v>87</v>
      </c>
      <c r="D84" s="70">
        <v>629000</v>
      </c>
      <c r="E84" s="99">
        <v>629000</v>
      </c>
    </row>
    <row r="85" spans="1:5" ht="108.75" customHeight="1">
      <c r="A85" s="82"/>
      <c r="B85" s="69">
        <v>100</v>
      </c>
      <c r="C85" s="59" t="s">
        <v>14</v>
      </c>
      <c r="D85" s="70">
        <v>629000</v>
      </c>
      <c r="E85" s="99">
        <v>629000</v>
      </c>
    </row>
    <row r="86" spans="1:5" ht="45">
      <c r="A86" s="82" t="s">
        <v>100</v>
      </c>
      <c r="B86" s="69"/>
      <c r="C86" s="64" t="s">
        <v>35</v>
      </c>
      <c r="D86" s="70">
        <f>D87+D88+D89</f>
        <v>2562000</v>
      </c>
      <c r="E86" s="70">
        <f>E87+E88+E89</f>
        <v>2562000</v>
      </c>
    </row>
    <row r="87" spans="1:5" ht="103.5" customHeight="1">
      <c r="A87" s="82"/>
      <c r="B87" s="69">
        <v>100</v>
      </c>
      <c r="C87" s="59" t="s">
        <v>14</v>
      </c>
      <c r="D87" s="70">
        <v>1400000</v>
      </c>
      <c r="E87" s="99">
        <v>1400000</v>
      </c>
    </row>
    <row r="88" spans="1:5" ht="45">
      <c r="A88" s="82"/>
      <c r="B88" s="69">
        <v>200</v>
      </c>
      <c r="C88" s="84" t="s">
        <v>32</v>
      </c>
      <c r="D88" s="70">
        <v>1140000</v>
      </c>
      <c r="E88" s="99">
        <v>1140000</v>
      </c>
    </row>
    <row r="89" spans="1:5" ht="15">
      <c r="A89" s="82"/>
      <c r="B89" s="69">
        <v>800</v>
      </c>
      <c r="C89" s="64" t="s">
        <v>7</v>
      </c>
      <c r="D89" s="70">
        <v>22000</v>
      </c>
      <c r="E89" s="99">
        <v>22000</v>
      </c>
    </row>
    <row r="90" spans="1:5" ht="65.25" customHeight="1">
      <c r="A90" s="121" t="s">
        <v>103</v>
      </c>
      <c r="B90" s="122"/>
      <c r="C90" s="119" t="s">
        <v>163</v>
      </c>
      <c r="D90" s="112">
        <f>D91</f>
        <v>800</v>
      </c>
      <c r="E90" s="112">
        <f>E91</f>
        <v>800</v>
      </c>
    </row>
    <row r="91" spans="1:5" ht="45">
      <c r="A91" s="82" t="s">
        <v>136</v>
      </c>
      <c r="B91" s="69"/>
      <c r="C91" s="64" t="s">
        <v>4</v>
      </c>
      <c r="D91" s="70">
        <v>800</v>
      </c>
      <c r="E91" s="70">
        <v>800</v>
      </c>
    </row>
    <row r="92" spans="1:5" ht="45">
      <c r="A92" s="82"/>
      <c r="B92" s="69">
        <v>200</v>
      </c>
      <c r="C92" s="84" t="s">
        <v>32</v>
      </c>
      <c r="D92" s="70">
        <v>800</v>
      </c>
      <c r="E92" s="70">
        <v>800</v>
      </c>
    </row>
    <row r="93" spans="1:5" ht="71.25">
      <c r="A93" s="83" t="s">
        <v>104</v>
      </c>
      <c r="B93" s="69"/>
      <c r="C93" s="94" t="s">
        <v>113</v>
      </c>
      <c r="D93" s="73">
        <f>D94+D99+D104</f>
        <v>76500</v>
      </c>
      <c r="E93" s="73">
        <f>E94+E99+E104</f>
        <v>69100</v>
      </c>
    </row>
    <row r="94" spans="1:5" ht="30.75" customHeight="1">
      <c r="A94" s="121" t="s">
        <v>105</v>
      </c>
      <c r="B94" s="122"/>
      <c r="C94" s="123" t="s">
        <v>164</v>
      </c>
      <c r="D94" s="112">
        <f>D95+D97</f>
        <v>16500</v>
      </c>
      <c r="E94" s="112">
        <f>E95+E97</f>
        <v>10000</v>
      </c>
    </row>
    <row r="95" spans="1:5" ht="30">
      <c r="A95" s="82" t="s">
        <v>106</v>
      </c>
      <c r="B95" s="69"/>
      <c r="C95" s="93" t="s">
        <v>88</v>
      </c>
      <c r="D95" s="70">
        <v>10000</v>
      </c>
      <c r="E95" s="98">
        <v>10000</v>
      </c>
    </row>
    <row r="96" spans="1:5" ht="45">
      <c r="A96" s="82"/>
      <c r="B96" s="69">
        <v>200</v>
      </c>
      <c r="C96" s="84" t="s">
        <v>32</v>
      </c>
      <c r="D96" s="70">
        <v>10000</v>
      </c>
      <c r="E96" s="98">
        <v>10000</v>
      </c>
    </row>
    <row r="97" spans="1:5" ht="22.5" customHeight="1">
      <c r="A97" s="82" t="s">
        <v>134</v>
      </c>
      <c r="B97" s="69"/>
      <c r="C97" s="103" t="s">
        <v>133</v>
      </c>
      <c r="D97" s="70">
        <v>6500</v>
      </c>
      <c r="E97" s="70">
        <v>0</v>
      </c>
    </row>
    <row r="98" spans="1:5" ht="45">
      <c r="A98" s="82"/>
      <c r="B98" s="69">
        <v>200</v>
      </c>
      <c r="C98" s="84" t="s">
        <v>32</v>
      </c>
      <c r="D98" s="70">
        <v>6500</v>
      </c>
      <c r="E98" s="26">
        <v>0</v>
      </c>
    </row>
    <row r="99" spans="1:5" ht="30" customHeight="1">
      <c r="A99" s="121" t="s">
        <v>107</v>
      </c>
      <c r="B99" s="122"/>
      <c r="C99" s="123" t="s">
        <v>169</v>
      </c>
      <c r="D99" s="112">
        <f>D100+D102</f>
        <v>50000</v>
      </c>
      <c r="E99" s="115">
        <f>E100+E102</f>
        <v>49100</v>
      </c>
    </row>
    <row r="100" spans="1:5" ht="30">
      <c r="A100" s="82" t="s">
        <v>109</v>
      </c>
      <c r="B100" s="69"/>
      <c r="C100" s="93" t="s">
        <v>89</v>
      </c>
      <c r="D100" s="70">
        <v>10000</v>
      </c>
      <c r="E100" s="26">
        <v>9100</v>
      </c>
    </row>
    <row r="101" spans="1:5" ht="45">
      <c r="A101" s="82"/>
      <c r="B101" s="69">
        <v>200</v>
      </c>
      <c r="C101" s="27" t="s">
        <v>32</v>
      </c>
      <c r="D101" s="70">
        <v>10000</v>
      </c>
      <c r="E101" s="26">
        <v>9100</v>
      </c>
    </row>
    <row r="102" spans="1:5" ht="15">
      <c r="A102" s="57" t="s">
        <v>132</v>
      </c>
      <c r="B102" s="35"/>
      <c r="C102" s="95" t="s">
        <v>108</v>
      </c>
      <c r="D102" s="26">
        <v>40000</v>
      </c>
      <c r="E102" s="105">
        <v>40000</v>
      </c>
    </row>
    <row r="103" spans="1:5" ht="45">
      <c r="A103" s="57"/>
      <c r="B103" s="69">
        <v>200</v>
      </c>
      <c r="C103" s="27" t="s">
        <v>32</v>
      </c>
      <c r="D103" s="70">
        <v>40000</v>
      </c>
      <c r="E103" s="105">
        <v>40000</v>
      </c>
    </row>
    <row r="104" spans="1:5" ht="58.5" customHeight="1">
      <c r="A104" s="124" t="s">
        <v>176</v>
      </c>
      <c r="B104" s="122"/>
      <c r="C104" s="125" t="s">
        <v>181</v>
      </c>
      <c r="D104" s="112">
        <v>10000</v>
      </c>
      <c r="E104" s="115">
        <v>10000</v>
      </c>
    </row>
    <row r="105" spans="1:5" ht="75">
      <c r="A105" s="57" t="s">
        <v>178</v>
      </c>
      <c r="B105" s="69"/>
      <c r="C105" s="27" t="s">
        <v>177</v>
      </c>
      <c r="D105" s="70">
        <v>10000</v>
      </c>
      <c r="E105" s="26">
        <v>10000</v>
      </c>
    </row>
    <row r="106" spans="1:5" ht="45">
      <c r="A106" s="57"/>
      <c r="B106" s="69">
        <v>200</v>
      </c>
      <c r="C106" s="27" t="s">
        <v>32</v>
      </c>
      <c r="D106" s="70">
        <v>10000</v>
      </c>
      <c r="E106" s="26">
        <v>10000</v>
      </c>
    </row>
    <row r="107" spans="1:5" ht="28.5">
      <c r="A107" s="85">
        <v>8000000000</v>
      </c>
      <c r="B107" s="86"/>
      <c r="C107" s="29" t="s">
        <v>112</v>
      </c>
      <c r="D107" s="87">
        <f>D108+D110+D112+D114+D117</f>
        <v>677300</v>
      </c>
      <c r="E107" s="87">
        <f>E108+E110+E112+E114+E117</f>
        <v>690500</v>
      </c>
    </row>
    <row r="108" spans="1:5" ht="63">
      <c r="A108" s="34">
        <v>8000051180</v>
      </c>
      <c r="B108" s="58"/>
      <c r="C108" s="132" t="s">
        <v>114</v>
      </c>
      <c r="D108" s="98">
        <v>220800</v>
      </c>
      <c r="E108" s="134">
        <v>226600</v>
      </c>
    </row>
    <row r="109" spans="1:5" ht="141.75">
      <c r="A109" s="34"/>
      <c r="B109" s="58">
        <v>100</v>
      </c>
      <c r="C109" s="133" t="s">
        <v>14</v>
      </c>
      <c r="D109" s="99">
        <v>220800</v>
      </c>
      <c r="E109" s="134">
        <v>226600</v>
      </c>
    </row>
    <row r="110" spans="1:5" ht="30">
      <c r="A110" s="57" t="s">
        <v>15</v>
      </c>
      <c r="B110" s="58"/>
      <c r="C110" s="60" t="s">
        <v>12</v>
      </c>
      <c r="D110" s="26">
        <v>67000</v>
      </c>
      <c r="E110" s="26">
        <v>67000</v>
      </c>
    </row>
    <row r="111" spans="1:5" ht="120">
      <c r="A111" s="34"/>
      <c r="B111" s="58">
        <v>100</v>
      </c>
      <c r="C111" s="59" t="s">
        <v>14</v>
      </c>
      <c r="D111" s="26">
        <v>67000</v>
      </c>
      <c r="E111" s="26">
        <v>67000</v>
      </c>
    </row>
    <row r="112" spans="1:5" ht="75">
      <c r="A112" s="34" t="s">
        <v>28</v>
      </c>
      <c r="B112" s="58"/>
      <c r="C112" s="61" t="s">
        <v>13</v>
      </c>
      <c r="D112" s="26">
        <v>338500</v>
      </c>
      <c r="E112" s="26">
        <v>345900</v>
      </c>
    </row>
    <row r="113" spans="1:5" ht="30">
      <c r="A113" s="34"/>
      <c r="B113" s="58">
        <v>300</v>
      </c>
      <c r="C113" s="27" t="s">
        <v>6</v>
      </c>
      <c r="D113" s="26">
        <v>338500</v>
      </c>
      <c r="E113" s="26">
        <v>345900</v>
      </c>
    </row>
    <row r="114" spans="1:5" ht="30">
      <c r="A114" s="101">
        <v>8000000000</v>
      </c>
      <c r="B114" s="37"/>
      <c r="C114" s="28" t="s">
        <v>112</v>
      </c>
      <c r="D114" s="26">
        <v>36000</v>
      </c>
      <c r="E114" s="26">
        <v>36000</v>
      </c>
    </row>
    <row r="115" spans="1:5" ht="92.25" customHeight="1">
      <c r="A115" s="101" t="s">
        <v>185</v>
      </c>
      <c r="B115" s="37"/>
      <c r="C115" s="27" t="s">
        <v>184</v>
      </c>
      <c r="D115" s="26">
        <v>36000</v>
      </c>
      <c r="E115" s="26">
        <v>36000</v>
      </c>
    </row>
    <row r="116" spans="1:5" ht="45">
      <c r="A116" s="101"/>
      <c r="B116" s="37">
        <v>200</v>
      </c>
      <c r="C116" s="27" t="s">
        <v>32</v>
      </c>
      <c r="D116" s="26">
        <v>36000</v>
      </c>
      <c r="E116" s="26">
        <v>36000</v>
      </c>
    </row>
    <row r="117" spans="1:6" ht="15">
      <c r="A117" s="34" t="s">
        <v>17</v>
      </c>
      <c r="B117" s="62"/>
      <c r="C117" s="107" t="s">
        <v>170</v>
      </c>
      <c r="D117" s="26">
        <v>15000</v>
      </c>
      <c r="E117" s="105">
        <v>15000</v>
      </c>
      <c r="F117" s="107"/>
    </row>
    <row r="118" spans="1:5" ht="15">
      <c r="A118" s="34"/>
      <c r="B118" s="58">
        <v>800</v>
      </c>
      <c r="C118" s="28" t="s">
        <v>7</v>
      </c>
      <c r="D118" s="26">
        <v>15000</v>
      </c>
      <c r="E118" s="105">
        <v>15000</v>
      </c>
    </row>
    <row r="119" spans="1:5" ht="15">
      <c r="A119" s="145" t="s">
        <v>31</v>
      </c>
      <c r="B119" s="146"/>
      <c r="C119" s="147"/>
      <c r="D119" s="23">
        <f>D5+D19+D48+D68+D75+D107</f>
        <v>8115800</v>
      </c>
      <c r="E119" s="23">
        <f>E5+E19+E48+E68+E75+E107</f>
        <v>8205100</v>
      </c>
    </row>
  </sheetData>
  <sheetProtection/>
  <mergeCells count="4">
    <mergeCell ref="A3:D3"/>
    <mergeCell ref="A119:C119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9" fitToWidth="2" horizontalDpi="300" verticalDpi="3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2018-12-20T09:51:56Z</dcterms:modified>
  <cp:category/>
  <cp:version/>
  <cp:contentType/>
  <cp:contentStatus/>
</cp:coreProperties>
</file>