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7875" activeTab="0"/>
  </bookViews>
  <sheets>
    <sheet name="Лист2" sheetId="1" r:id="rId1"/>
    <sheet name="Лист3" sheetId="2" r:id="rId2"/>
  </sheets>
  <definedNames>
    <definedName name="_xlnm.Print_Area" localSheetId="0">'Лист2'!$A$1:$O$72</definedName>
  </definedNames>
  <calcPr fullCalcOnLoad="1"/>
</workbook>
</file>

<file path=xl/sharedStrings.xml><?xml version="1.0" encoding="utf-8"?>
<sst xmlns="http://schemas.openxmlformats.org/spreadsheetml/2006/main" count="106" uniqueCount="53">
  <si>
    <t>администрации Верещагинского</t>
  </si>
  <si>
    <t>муниципального района</t>
  </si>
  <si>
    <t>Характеристика муниципальной программы</t>
  </si>
  <si>
    <t>Объем финансирования  (тыс. руб.)</t>
  </si>
  <si>
    <t>Администратор (главный распорядитель средств)</t>
  </si>
  <si>
    <t>Всего</t>
  </si>
  <si>
    <t>в том числе по годам</t>
  </si>
  <si>
    <t>ед. изм.</t>
  </si>
  <si>
    <t>2017 год</t>
  </si>
  <si>
    <t>2018 год</t>
  </si>
  <si>
    <t>2019 год</t>
  </si>
  <si>
    <t>2020 год</t>
  </si>
  <si>
    <t>%</t>
  </si>
  <si>
    <t>Бюджет района</t>
  </si>
  <si>
    <t>Федеральный бюджет</t>
  </si>
  <si>
    <t>Краевой бюджет</t>
  </si>
  <si>
    <t>Бюджет района, в том числе</t>
  </si>
  <si>
    <t xml:space="preserve">Целевые показатели  муниципальной программы    </t>
  </si>
  <si>
    <t>Наименование показателя</t>
  </si>
  <si>
    <t>Наименование программы, подпрограммы, основного мероприятия, мероприятия, уровень бюджета</t>
  </si>
  <si>
    <t>базовое значение показателя на начало реализации муниципальной программы</t>
  </si>
  <si>
    <t>Бюджет поселения</t>
  </si>
  <si>
    <t>Бюджет поселений</t>
  </si>
  <si>
    <t>ед.</t>
  </si>
  <si>
    <t>значение целевого показателя</t>
  </si>
  <si>
    <t>от 00.00.2016    № 000</t>
  </si>
  <si>
    <t xml:space="preserve">"Доступная среда в Верещагинском </t>
  </si>
  <si>
    <t>муниципальном районе"</t>
  </si>
  <si>
    <t>2021 год</t>
  </si>
  <si>
    <t>Муниципальная программа "Доступная среда в Верещагинском муниципальном районе"</t>
  </si>
  <si>
    <t>Подпрограмма  1 «Обеспечение доступности приоритетных объектов и услуг в приоритетных сферах жизнедеятельности инвалидов и других маломобильных групп населения»</t>
  </si>
  <si>
    <t>Основное мероприятие 1.1. Совершенствование нормативной правовой и организационной основы формирования доступной среды жизнедеятельности инвалидов и других маломобильных групп населения в Верещагинском муниципальном районе</t>
  </si>
  <si>
    <t>Мероприятие 1.1.2.  Проведение заседаний координационного Совета по делам инвалидов</t>
  </si>
  <si>
    <t>Мероприятие 1.1.3. Проведение мониторинга доступности объектов социальной инфраструктуры</t>
  </si>
  <si>
    <t>да</t>
  </si>
  <si>
    <t>Приложение   к постановлению</t>
  </si>
  <si>
    <t>Показатель  1.1.2. Количество проведеных заседаний координационного Совета по делам инвалидов</t>
  </si>
  <si>
    <t>Администрация Верещагинского муниципального района</t>
  </si>
  <si>
    <t xml:space="preserve">Управление имущественных отношений и инфраструктуры администрации Верещагинского муниципального района </t>
  </si>
  <si>
    <t>Управление образования администрации Верещагинского муниципального района</t>
  </si>
  <si>
    <t xml:space="preserve"> Управление образования администрации Верещагинского муниципального района</t>
  </si>
  <si>
    <t xml:space="preserve">Мероприятие 1.1.4. Организация работы средств массовой информации по размещению информации по вопросам социальной защиты и реабилитации инвалидов   </t>
  </si>
  <si>
    <t>Показатель  1.1.4. Количество информационных материалов, размещенных в средствах массовой информации и на сайте Верещагинского муниципального района в информационно-телекоммуникационной сети "Интернет"</t>
  </si>
  <si>
    <t>Показатель  1.1.3. Количество проведенных мониторингов</t>
  </si>
  <si>
    <t xml:space="preserve">Показатель 1.1.5. Ведение муниципального реестра детей-инвалидов, получающих образовательные услуги  </t>
  </si>
  <si>
    <t xml:space="preserve">Мероприятие 1.1.5. Ведение муниципального реестра детей-инвалидов, получающих образовательные услуги  </t>
  </si>
  <si>
    <t>Основное мероприятие 1.2.   Повышение уровня доступности приоритетных объектов и услуг в приоритетных сферах жизнедеятельности инвалидов и других  маломобильных групп населения Верещагинского района</t>
  </si>
  <si>
    <t>Показатель   1.2.2. Доля объектов, вход в которые доступен для инвалидов и других маломобильных групп населения, в общем количестве приоритетных объектов</t>
  </si>
  <si>
    <t>Показатель   1.2.3. Доля объектов, санитарно-гигиенические комнаты в которых доступны для обеспечения беспрепятственного доступа инвалидов и других маломобильных групп, в общем количестве приоритетных объектов</t>
  </si>
  <si>
    <t>Мероприятие 1.2.1. Приспособление территории, прилегающей к зданию, входных групп, лестниц для создания безбарьерной среды в особо значимых социальных объектах</t>
  </si>
  <si>
    <t>Мероприятие 1.2.2. Оборудование санитарно-гигиенических комнат для обеспечения беспрепятственного доступа инвалидов и других маломобильных групп населения</t>
  </si>
  <si>
    <t>Мероприятие  1.1.1. Обследование и паспортизация объектов социальной сферы муниципальной собственности на предмет обеспечения безбарьерной среды</t>
  </si>
  <si>
    <t>Показатель  1.1.1. Доля  объектов социальной сферы, имеющие паспорта доступности, в общем количестве приоритетных объектов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</si>
</sst>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 wrapText="1"/>
    </xf>
    <xf numFmtId="0" fontId="25" fillId="33" borderId="14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77" zoomScaleSheetLayoutView="77" zoomScalePageLayoutView="0" workbookViewId="0" topLeftCell="A31">
      <selection activeCell="A59" sqref="A59:A62"/>
    </sheetView>
  </sheetViews>
  <sheetFormatPr defaultColWidth="10.28125" defaultRowHeight="15"/>
  <cols>
    <col min="1" max="1" width="37.7109375" style="4" customWidth="1"/>
    <col min="2" max="2" width="15.140625" style="4" customWidth="1"/>
    <col min="3" max="3" width="8.28125" style="4" customWidth="1"/>
    <col min="4" max="4" width="7.7109375" style="4" customWidth="1"/>
    <col min="5" max="6" width="7.8515625" style="4" customWidth="1"/>
    <col min="7" max="7" width="7.00390625" style="4" customWidth="1"/>
    <col min="8" max="8" width="7.421875" style="4" hidden="1" customWidth="1"/>
    <col min="9" max="9" width="36.140625" style="4" customWidth="1"/>
    <col min="10" max="10" width="6.140625" style="4" customWidth="1"/>
    <col min="11" max="11" width="11.57421875" style="4" customWidth="1"/>
    <col min="12" max="12" width="6.8515625" style="4" customWidth="1"/>
    <col min="13" max="13" width="6.421875" style="4" customWidth="1"/>
    <col min="14" max="14" width="6.7109375" style="4" customWidth="1"/>
    <col min="15" max="15" width="6.57421875" style="4" customWidth="1"/>
    <col min="16" max="16384" width="10.28125" style="4" customWidth="1"/>
  </cols>
  <sheetData>
    <row r="1" spans="8:12" s="7" customFormat="1" ht="18.75">
      <c r="H1" s="8"/>
      <c r="I1" s="8"/>
      <c r="J1" s="8"/>
      <c r="K1" s="8" t="s">
        <v>35</v>
      </c>
      <c r="L1" s="8"/>
    </row>
    <row r="2" spans="8:12" s="7" customFormat="1" ht="18.75">
      <c r="H2" s="8"/>
      <c r="I2" s="8"/>
      <c r="J2" s="8"/>
      <c r="K2" s="8" t="s">
        <v>0</v>
      </c>
      <c r="L2" s="8"/>
    </row>
    <row r="3" spans="8:12" s="7" customFormat="1" ht="18.75">
      <c r="H3" s="8"/>
      <c r="I3" s="8"/>
      <c r="J3" s="8"/>
      <c r="K3" s="8" t="s">
        <v>1</v>
      </c>
      <c r="L3" s="8"/>
    </row>
    <row r="4" spans="8:12" s="7" customFormat="1" ht="18.75">
      <c r="H4" s="8"/>
      <c r="I4" s="8"/>
      <c r="J4" s="8"/>
      <c r="K4" s="8" t="s">
        <v>25</v>
      </c>
      <c r="L4" s="8"/>
    </row>
    <row r="5" spans="8:12" s="7" customFormat="1" ht="18.75">
      <c r="H5" s="8"/>
      <c r="I5" s="8"/>
      <c r="J5" s="8"/>
      <c r="K5" s="8"/>
      <c r="L5" s="8"/>
    </row>
    <row r="6" spans="8:12" s="7" customFormat="1" ht="18.75">
      <c r="H6" s="8"/>
      <c r="I6" s="8"/>
      <c r="J6" s="8"/>
      <c r="K6" s="8"/>
      <c r="L6" s="8"/>
    </row>
    <row r="7" spans="8:12" s="7" customFormat="1" ht="18.75">
      <c r="H7" s="8"/>
      <c r="I7" s="8"/>
      <c r="J7" s="8"/>
      <c r="K7" s="8"/>
      <c r="L7" s="8"/>
    </row>
    <row r="8" s="7" customFormat="1" ht="15.75">
      <c r="I8" s="9"/>
    </row>
    <row r="9" spans="1:15" s="7" customFormat="1" ht="18.75">
      <c r="A9" s="15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7" customFormat="1" ht="18.75">
      <c r="A10" s="15" t="s">
        <v>26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7" customFormat="1" ht="18.75">
      <c r="A11" s="15" t="s">
        <v>27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="7" customFormat="1" ht="12.75"/>
    <row r="13" spans="1:15" s="6" customFormat="1" ht="12.75" customHeight="1">
      <c r="A13" s="12" t="s">
        <v>19</v>
      </c>
      <c r="B13" s="14" t="s">
        <v>4</v>
      </c>
      <c r="C13" s="12" t="s">
        <v>3</v>
      </c>
      <c r="D13" s="12"/>
      <c r="E13" s="12"/>
      <c r="F13" s="12"/>
      <c r="G13" s="12"/>
      <c r="H13" s="12"/>
      <c r="I13" s="12" t="s">
        <v>17</v>
      </c>
      <c r="J13" s="12"/>
      <c r="K13" s="12"/>
      <c r="L13" s="12"/>
      <c r="M13" s="12"/>
      <c r="N13" s="12"/>
      <c r="O13" s="12"/>
    </row>
    <row r="14" spans="1:15" ht="12.75">
      <c r="A14" s="12"/>
      <c r="B14" s="14"/>
      <c r="C14" s="12" t="s">
        <v>5</v>
      </c>
      <c r="D14" s="12" t="s">
        <v>6</v>
      </c>
      <c r="E14" s="12"/>
      <c r="F14" s="12"/>
      <c r="G14" s="12"/>
      <c r="H14" s="12"/>
      <c r="I14" s="12" t="s">
        <v>18</v>
      </c>
      <c r="J14" s="12" t="s">
        <v>7</v>
      </c>
      <c r="K14" s="12" t="s">
        <v>20</v>
      </c>
      <c r="L14" s="12" t="s">
        <v>24</v>
      </c>
      <c r="M14" s="12"/>
      <c r="N14" s="12"/>
      <c r="O14" s="12"/>
    </row>
    <row r="15" spans="1:15" ht="12.75" customHeight="1">
      <c r="A15" s="12"/>
      <c r="B15" s="14"/>
      <c r="C15" s="12"/>
      <c r="D15" s="12" t="s">
        <v>8</v>
      </c>
      <c r="E15" s="12" t="s">
        <v>9</v>
      </c>
      <c r="F15" s="12" t="s">
        <v>10</v>
      </c>
      <c r="G15" s="12" t="s">
        <v>11</v>
      </c>
      <c r="H15" s="13" t="s">
        <v>28</v>
      </c>
      <c r="I15" s="12"/>
      <c r="J15" s="12"/>
      <c r="K15" s="12"/>
      <c r="L15" s="12" t="s">
        <v>8</v>
      </c>
      <c r="M15" s="12" t="s">
        <v>9</v>
      </c>
      <c r="N15" s="12" t="s">
        <v>10</v>
      </c>
      <c r="O15" s="12" t="s">
        <v>11</v>
      </c>
    </row>
    <row r="16" spans="1:15" ht="80.25" customHeight="1">
      <c r="A16" s="12"/>
      <c r="B16" s="14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</row>
    <row r="17" spans="1:15" ht="12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8</v>
      </c>
      <c r="J17" s="1">
        <v>9</v>
      </c>
      <c r="K17" s="1">
        <v>10</v>
      </c>
      <c r="L17" s="1">
        <v>11</v>
      </c>
      <c r="M17" s="1">
        <v>12</v>
      </c>
      <c r="N17" s="1">
        <v>13</v>
      </c>
      <c r="O17" s="1">
        <v>14</v>
      </c>
    </row>
    <row r="18" spans="1:15" ht="45.75" customHeight="1">
      <c r="A18" s="1" t="s">
        <v>29</v>
      </c>
      <c r="B18" s="1"/>
      <c r="C18" s="18">
        <f aca="true" t="shared" si="0" ref="C18:H18">C21</f>
        <v>3658.6</v>
      </c>
      <c r="D18" s="18">
        <f t="shared" si="0"/>
        <v>978.6</v>
      </c>
      <c r="E18" s="18">
        <f t="shared" si="0"/>
        <v>600</v>
      </c>
      <c r="F18" s="18">
        <f t="shared" si="0"/>
        <v>1080</v>
      </c>
      <c r="G18" s="18">
        <f t="shared" si="0"/>
        <v>1000</v>
      </c>
      <c r="H18" s="18">
        <f t="shared" si="0"/>
        <v>0</v>
      </c>
      <c r="I18" s="16"/>
      <c r="J18" s="16"/>
      <c r="K18" s="16"/>
      <c r="L18" s="16"/>
      <c r="M18" s="16"/>
      <c r="N18" s="16"/>
      <c r="O18" s="16"/>
    </row>
    <row r="19" spans="1:15" ht="12.75">
      <c r="A19" s="1" t="s">
        <v>14</v>
      </c>
      <c r="B19" s="1"/>
      <c r="C19" s="18">
        <f aca="true" t="shared" si="1" ref="C19:H20">C24+C44+C59</f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8" t="e">
        <f t="shared" si="1"/>
        <v>#REF!</v>
      </c>
      <c r="I19" s="16"/>
      <c r="J19" s="16"/>
      <c r="K19" s="16"/>
      <c r="L19" s="16"/>
      <c r="M19" s="16"/>
      <c r="N19" s="16"/>
      <c r="O19" s="16"/>
    </row>
    <row r="20" spans="1:15" ht="12.75">
      <c r="A20" s="1" t="s">
        <v>15</v>
      </c>
      <c r="B20" s="1"/>
      <c r="C20" s="18">
        <f t="shared" si="1"/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 t="e">
        <f t="shared" si="1"/>
        <v>#REF!</v>
      </c>
      <c r="I20" s="16"/>
      <c r="J20" s="16"/>
      <c r="K20" s="16"/>
      <c r="L20" s="16"/>
      <c r="M20" s="16"/>
      <c r="N20" s="16"/>
      <c r="O20" s="16"/>
    </row>
    <row r="21" spans="1:15" ht="13.5" customHeight="1">
      <c r="A21" s="1" t="s">
        <v>13</v>
      </c>
      <c r="B21" s="1"/>
      <c r="C21" s="18">
        <f>C26</f>
        <v>3658.6</v>
      </c>
      <c r="D21" s="18">
        <f>D26</f>
        <v>978.6</v>
      </c>
      <c r="E21" s="18">
        <f>E26</f>
        <v>600</v>
      </c>
      <c r="F21" s="18">
        <f>F26</f>
        <v>1080</v>
      </c>
      <c r="G21" s="18">
        <f>G26</f>
        <v>1000</v>
      </c>
      <c r="H21" s="18"/>
      <c r="I21" s="16"/>
      <c r="J21" s="16"/>
      <c r="K21" s="16"/>
      <c r="L21" s="16"/>
      <c r="M21" s="16"/>
      <c r="N21" s="16"/>
      <c r="O21" s="16"/>
    </row>
    <row r="22" spans="1:15" ht="12.75">
      <c r="A22" s="1" t="s">
        <v>21</v>
      </c>
      <c r="B22" s="1"/>
      <c r="C22" s="18">
        <f aca="true" t="shared" si="2" ref="C22:H22">C27+C47+C62</f>
        <v>0</v>
      </c>
      <c r="D22" s="18">
        <f t="shared" si="2"/>
        <v>0</v>
      </c>
      <c r="E22" s="18">
        <f t="shared" si="2"/>
        <v>0</v>
      </c>
      <c r="F22" s="18">
        <f t="shared" si="2"/>
        <v>0</v>
      </c>
      <c r="G22" s="18">
        <f t="shared" si="2"/>
        <v>0</v>
      </c>
      <c r="H22" s="18" t="e">
        <f t="shared" si="2"/>
        <v>#REF!</v>
      </c>
      <c r="I22" s="16"/>
      <c r="J22" s="16"/>
      <c r="K22" s="16"/>
      <c r="L22" s="16"/>
      <c r="M22" s="16"/>
      <c r="N22" s="16"/>
      <c r="O22" s="16"/>
    </row>
    <row r="23" spans="1:15" s="5" customFormat="1" ht="79.5" customHeight="1">
      <c r="A23" s="1" t="s">
        <v>30</v>
      </c>
      <c r="B23" s="3"/>
      <c r="C23" s="18">
        <f>C26</f>
        <v>3658.6</v>
      </c>
      <c r="D23" s="18">
        <f>D26</f>
        <v>978.6</v>
      </c>
      <c r="E23" s="18">
        <f>E26</f>
        <v>600</v>
      </c>
      <c r="F23" s="18">
        <f>F26</f>
        <v>1080</v>
      </c>
      <c r="G23" s="18">
        <f>G26</f>
        <v>1000</v>
      </c>
      <c r="H23" s="18" t="e">
        <f>H28+H48+#REF!</f>
        <v>#REF!</v>
      </c>
      <c r="I23" s="17"/>
      <c r="J23" s="17"/>
      <c r="K23" s="17"/>
      <c r="L23" s="17"/>
      <c r="M23" s="17"/>
      <c r="N23" s="17"/>
      <c r="O23" s="17"/>
    </row>
    <row r="24" spans="1:15" ht="15" customHeight="1">
      <c r="A24" s="1" t="s">
        <v>14</v>
      </c>
      <c r="B24" s="1"/>
      <c r="C24" s="18">
        <f>C29+C49</f>
        <v>0</v>
      </c>
      <c r="D24" s="18">
        <f>D29+D49</f>
        <v>0</v>
      </c>
      <c r="E24" s="18">
        <f>E29+E49</f>
        <v>0</v>
      </c>
      <c r="F24" s="18">
        <f>F29+F49</f>
        <v>0</v>
      </c>
      <c r="G24" s="18">
        <f>G29+G49</f>
        <v>0</v>
      </c>
      <c r="H24" s="18" t="e">
        <f>H29+H49+#REF!</f>
        <v>#REF!</v>
      </c>
      <c r="I24" s="17"/>
      <c r="J24" s="17"/>
      <c r="K24" s="17"/>
      <c r="L24" s="17"/>
      <c r="M24" s="17"/>
      <c r="N24" s="17"/>
      <c r="O24" s="17"/>
    </row>
    <row r="25" spans="1:15" ht="15" customHeight="1">
      <c r="A25" s="1" t="s">
        <v>15</v>
      </c>
      <c r="B25" s="1"/>
      <c r="C25" s="18">
        <f>C30+C50</f>
        <v>0</v>
      </c>
      <c r="D25" s="18">
        <f>D30+D50</f>
        <v>0</v>
      </c>
      <c r="E25" s="18">
        <f>E30+E50</f>
        <v>0</v>
      </c>
      <c r="F25" s="18">
        <f>F30+F50</f>
        <v>0</v>
      </c>
      <c r="G25" s="18">
        <f>G30+G50</f>
        <v>0</v>
      </c>
      <c r="H25" s="18" t="e">
        <f>H30+H50+#REF!</f>
        <v>#REF!</v>
      </c>
      <c r="I25" s="17"/>
      <c r="J25" s="17"/>
      <c r="K25" s="17"/>
      <c r="L25" s="17"/>
      <c r="M25" s="17"/>
      <c r="N25" s="17"/>
      <c r="O25" s="17"/>
    </row>
    <row r="26" spans="1:15" ht="15" customHeight="1">
      <c r="A26" s="1" t="s">
        <v>13</v>
      </c>
      <c r="B26" s="1"/>
      <c r="C26" s="18">
        <f>C61</f>
        <v>3658.6</v>
      </c>
      <c r="D26" s="18">
        <f>D61</f>
        <v>978.6</v>
      </c>
      <c r="E26" s="18">
        <f>E61</f>
        <v>600</v>
      </c>
      <c r="F26" s="18">
        <f>F61</f>
        <v>1080</v>
      </c>
      <c r="G26" s="18">
        <f>G61</f>
        <v>1000</v>
      </c>
      <c r="H26" s="18">
        <v>0</v>
      </c>
      <c r="I26" s="17"/>
      <c r="J26" s="17"/>
      <c r="K26" s="17"/>
      <c r="L26" s="17"/>
      <c r="M26" s="17"/>
      <c r="N26" s="17"/>
      <c r="O26" s="17"/>
    </row>
    <row r="27" spans="1:15" ht="15.75" customHeight="1">
      <c r="A27" s="1" t="s">
        <v>21</v>
      </c>
      <c r="B27" s="1"/>
      <c r="C27" s="18">
        <f>C32+C52</f>
        <v>0</v>
      </c>
      <c r="D27" s="18">
        <f>D32+D52</f>
        <v>0</v>
      </c>
      <c r="E27" s="18">
        <f>E32+E52</f>
        <v>0</v>
      </c>
      <c r="F27" s="18">
        <f>F32+F52</f>
        <v>0</v>
      </c>
      <c r="G27" s="18">
        <f>G32+G52</f>
        <v>0</v>
      </c>
      <c r="H27" s="18" t="e">
        <f>H32+H52+#REF!</f>
        <v>#REF!</v>
      </c>
      <c r="I27" s="17"/>
      <c r="J27" s="17"/>
      <c r="K27" s="17"/>
      <c r="L27" s="17"/>
      <c r="M27" s="17"/>
      <c r="N27" s="17"/>
      <c r="O27" s="17"/>
    </row>
    <row r="28" spans="1:15" ht="113.25" customHeight="1">
      <c r="A28" s="10" t="s">
        <v>31</v>
      </c>
      <c r="B28" s="3"/>
      <c r="C28" s="19">
        <f>C33+C38+C43</f>
        <v>0</v>
      </c>
      <c r="D28" s="19">
        <f>D33+D38+D43</f>
        <v>0</v>
      </c>
      <c r="E28" s="19">
        <f>E33+E38+E43</f>
        <v>0</v>
      </c>
      <c r="F28" s="19">
        <f>F33+F38+F43</f>
        <v>0</v>
      </c>
      <c r="G28" s="19">
        <v>0</v>
      </c>
      <c r="H28" s="19">
        <v>0</v>
      </c>
      <c r="I28" s="17"/>
      <c r="J28" s="17"/>
      <c r="K28" s="17"/>
      <c r="L28" s="17"/>
      <c r="M28" s="17"/>
      <c r="N28" s="17"/>
      <c r="O28" s="17"/>
    </row>
    <row r="29" spans="1:15" ht="14.25" customHeight="1">
      <c r="A29" s="1" t="s">
        <v>14</v>
      </c>
      <c r="B29" s="3"/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7"/>
      <c r="J29" s="17"/>
      <c r="K29" s="17"/>
      <c r="L29" s="17"/>
      <c r="M29" s="17"/>
      <c r="N29" s="17"/>
      <c r="O29" s="17"/>
    </row>
    <row r="30" spans="1:15" ht="14.25" customHeight="1">
      <c r="A30" s="1" t="s">
        <v>15</v>
      </c>
      <c r="B30" s="3"/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17"/>
      <c r="J30" s="17"/>
      <c r="K30" s="17"/>
      <c r="L30" s="17"/>
      <c r="M30" s="17"/>
      <c r="N30" s="17"/>
      <c r="O30" s="17"/>
    </row>
    <row r="31" spans="1:15" ht="14.25" customHeight="1">
      <c r="A31" s="1" t="s">
        <v>13</v>
      </c>
      <c r="B31" s="3"/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7"/>
      <c r="J31" s="17"/>
      <c r="K31" s="17"/>
      <c r="L31" s="17"/>
      <c r="M31" s="17"/>
      <c r="N31" s="17"/>
      <c r="O31" s="17"/>
    </row>
    <row r="32" spans="1:15" ht="14.25" customHeight="1" thickBot="1">
      <c r="A32" s="1" t="s">
        <v>21</v>
      </c>
      <c r="B32" s="3"/>
      <c r="C32" s="19">
        <f aca="true" t="shared" si="3" ref="C32:H32">C37+C42+C47</f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7"/>
      <c r="J32" s="17"/>
      <c r="K32" s="17"/>
      <c r="L32" s="17"/>
      <c r="M32" s="17"/>
      <c r="N32" s="17"/>
      <c r="O32" s="17"/>
    </row>
    <row r="33" spans="1:15" ht="40.5" customHeight="1">
      <c r="A33" s="20" t="s">
        <v>51</v>
      </c>
      <c r="B33" s="21" t="s">
        <v>38</v>
      </c>
      <c r="C33" s="2">
        <f aca="true" t="shared" si="4" ref="C33:H33">C34+C35+C36</f>
        <v>0</v>
      </c>
      <c r="D33" s="2">
        <f t="shared" si="4"/>
        <v>0</v>
      </c>
      <c r="E33" s="2">
        <f t="shared" si="4"/>
        <v>0</v>
      </c>
      <c r="F33" s="2">
        <f t="shared" si="4"/>
        <v>0</v>
      </c>
      <c r="G33" s="2">
        <f t="shared" si="4"/>
        <v>0</v>
      </c>
      <c r="H33" s="2">
        <f t="shared" si="4"/>
        <v>0</v>
      </c>
      <c r="I33" s="12" t="s">
        <v>52</v>
      </c>
      <c r="J33" s="12" t="s">
        <v>12</v>
      </c>
      <c r="K33" s="22">
        <v>42</v>
      </c>
      <c r="L33" s="22">
        <v>85</v>
      </c>
      <c r="M33" s="22">
        <v>90</v>
      </c>
      <c r="N33" s="22">
        <v>95</v>
      </c>
      <c r="O33" s="22">
        <v>100</v>
      </c>
    </row>
    <row r="34" spans="1:15" ht="15" customHeight="1">
      <c r="A34" s="1" t="s">
        <v>14</v>
      </c>
      <c r="B34" s="23"/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2"/>
      <c r="J34" s="12"/>
      <c r="K34" s="24"/>
      <c r="L34" s="24"/>
      <c r="M34" s="24"/>
      <c r="N34" s="24"/>
      <c r="O34" s="24"/>
    </row>
    <row r="35" spans="1:15" ht="15" customHeight="1">
      <c r="A35" s="1" t="s">
        <v>15</v>
      </c>
      <c r="B35" s="23"/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12"/>
      <c r="J35" s="12"/>
      <c r="K35" s="24"/>
      <c r="L35" s="24"/>
      <c r="M35" s="24"/>
      <c r="N35" s="24"/>
      <c r="O35" s="24"/>
    </row>
    <row r="36" spans="1:15" ht="14.25" customHeight="1">
      <c r="A36" s="1" t="s">
        <v>13</v>
      </c>
      <c r="B36" s="23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12"/>
      <c r="J36" s="12"/>
      <c r="K36" s="24"/>
      <c r="L36" s="24"/>
      <c r="M36" s="24"/>
      <c r="N36" s="24"/>
      <c r="O36" s="24"/>
    </row>
    <row r="37" spans="1:15" ht="15.75" customHeight="1">
      <c r="A37" s="1" t="s">
        <v>21</v>
      </c>
      <c r="B37" s="25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2"/>
      <c r="J37" s="12"/>
      <c r="K37" s="26"/>
      <c r="L37" s="26"/>
      <c r="M37" s="26"/>
      <c r="N37" s="26"/>
      <c r="O37" s="26"/>
    </row>
    <row r="38" spans="1:15" ht="42.75" customHeight="1">
      <c r="A38" s="1" t="s">
        <v>32</v>
      </c>
      <c r="B38" s="27" t="s">
        <v>37</v>
      </c>
      <c r="C38" s="2">
        <f aca="true" t="shared" si="5" ref="C38:H38">C39+C40+C41</f>
        <v>0</v>
      </c>
      <c r="D38" s="2">
        <f t="shared" si="5"/>
        <v>0</v>
      </c>
      <c r="E38" s="2">
        <f t="shared" si="5"/>
        <v>0</v>
      </c>
      <c r="F38" s="2">
        <f t="shared" si="5"/>
        <v>0</v>
      </c>
      <c r="G38" s="2">
        <f t="shared" si="5"/>
        <v>0</v>
      </c>
      <c r="H38" s="2">
        <f t="shared" si="5"/>
        <v>0</v>
      </c>
      <c r="I38" s="12" t="s">
        <v>36</v>
      </c>
      <c r="J38" s="12" t="s">
        <v>23</v>
      </c>
      <c r="K38" s="24">
        <v>2</v>
      </c>
      <c r="L38" s="24">
        <v>2</v>
      </c>
      <c r="M38" s="24">
        <v>2</v>
      </c>
      <c r="N38" s="24">
        <v>2</v>
      </c>
      <c r="O38" s="24">
        <v>2</v>
      </c>
    </row>
    <row r="39" spans="1:15" ht="14.25" customHeight="1">
      <c r="A39" s="1" t="s">
        <v>14</v>
      </c>
      <c r="B39" s="24"/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12"/>
      <c r="J39" s="12"/>
      <c r="K39" s="24"/>
      <c r="L39" s="24"/>
      <c r="M39" s="24"/>
      <c r="N39" s="24"/>
      <c r="O39" s="24"/>
    </row>
    <row r="40" spans="1:15" ht="15" customHeight="1">
      <c r="A40" s="1" t="s">
        <v>15</v>
      </c>
      <c r="B40" s="24"/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12"/>
      <c r="J40" s="12"/>
      <c r="K40" s="24"/>
      <c r="L40" s="24"/>
      <c r="M40" s="24"/>
      <c r="N40" s="24"/>
      <c r="O40" s="24"/>
    </row>
    <row r="41" spans="1:15" ht="15" customHeight="1">
      <c r="A41" s="1" t="s">
        <v>16</v>
      </c>
      <c r="B41" s="24"/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12"/>
      <c r="J41" s="12"/>
      <c r="K41" s="24"/>
      <c r="L41" s="24"/>
      <c r="M41" s="24"/>
      <c r="N41" s="24"/>
      <c r="O41" s="24"/>
    </row>
    <row r="42" spans="1:15" ht="15.75" customHeight="1">
      <c r="A42" s="1" t="s">
        <v>21</v>
      </c>
      <c r="B42" s="26"/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12"/>
      <c r="J42" s="12"/>
      <c r="K42" s="26"/>
      <c r="L42" s="26"/>
      <c r="M42" s="26"/>
      <c r="N42" s="26"/>
      <c r="O42" s="26"/>
    </row>
    <row r="43" spans="1:15" ht="46.5" customHeight="1">
      <c r="A43" s="1" t="s">
        <v>33</v>
      </c>
      <c r="B43" s="28" t="s">
        <v>38</v>
      </c>
      <c r="C43" s="2">
        <f aca="true" t="shared" si="6" ref="C43:H43">C44+C45+C46+C47</f>
        <v>0</v>
      </c>
      <c r="D43" s="2">
        <f t="shared" si="6"/>
        <v>0</v>
      </c>
      <c r="E43" s="2">
        <f t="shared" si="6"/>
        <v>0</v>
      </c>
      <c r="F43" s="2">
        <f t="shared" si="6"/>
        <v>0</v>
      </c>
      <c r="G43" s="2">
        <f t="shared" si="6"/>
        <v>0</v>
      </c>
      <c r="H43" s="2">
        <f t="shared" si="6"/>
        <v>0</v>
      </c>
      <c r="I43" s="12" t="s">
        <v>43</v>
      </c>
      <c r="J43" s="12" t="s">
        <v>23</v>
      </c>
      <c r="K43" s="12">
        <v>1</v>
      </c>
      <c r="L43" s="12">
        <v>1</v>
      </c>
      <c r="M43" s="12">
        <v>1</v>
      </c>
      <c r="N43" s="12">
        <v>1</v>
      </c>
      <c r="O43" s="12">
        <v>1</v>
      </c>
    </row>
    <row r="44" spans="1:15" ht="15" customHeight="1">
      <c r="A44" s="1" t="s">
        <v>14</v>
      </c>
      <c r="B44" s="29"/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12"/>
      <c r="J44" s="12"/>
      <c r="K44" s="12"/>
      <c r="L44" s="12"/>
      <c r="M44" s="12"/>
      <c r="N44" s="12"/>
      <c r="O44" s="12"/>
    </row>
    <row r="45" spans="1:15" ht="15" customHeight="1">
      <c r="A45" s="1" t="s">
        <v>15</v>
      </c>
      <c r="B45" s="29"/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12"/>
      <c r="J45" s="12"/>
      <c r="K45" s="12"/>
      <c r="L45" s="12"/>
      <c r="M45" s="12"/>
      <c r="N45" s="12"/>
      <c r="O45" s="12"/>
    </row>
    <row r="46" spans="1:15" ht="15.75" customHeight="1">
      <c r="A46" s="1" t="s">
        <v>16</v>
      </c>
      <c r="B46" s="29"/>
      <c r="C46" s="2">
        <f>D46+E46+F46+G46+H46</f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12"/>
      <c r="J46" s="12"/>
      <c r="K46" s="12"/>
      <c r="L46" s="12"/>
      <c r="M46" s="12"/>
      <c r="N46" s="12"/>
      <c r="O46" s="12"/>
    </row>
    <row r="47" spans="1:15" ht="15.75" customHeight="1">
      <c r="A47" s="1" t="s">
        <v>21</v>
      </c>
      <c r="B47" s="30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12"/>
      <c r="J47" s="12"/>
      <c r="K47" s="12"/>
      <c r="L47" s="12"/>
      <c r="M47" s="12"/>
      <c r="N47" s="12"/>
      <c r="O47" s="12"/>
    </row>
    <row r="48" spans="1:15" ht="89.25" customHeight="1">
      <c r="A48" s="1" t="s">
        <v>41</v>
      </c>
      <c r="B48" s="31" t="s">
        <v>37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32" t="s">
        <v>42</v>
      </c>
      <c r="J48" s="32" t="s">
        <v>23</v>
      </c>
      <c r="K48" s="32">
        <v>0</v>
      </c>
      <c r="L48" s="32">
        <v>3</v>
      </c>
      <c r="M48" s="32">
        <v>3</v>
      </c>
      <c r="N48" s="32">
        <v>3</v>
      </c>
      <c r="O48" s="32">
        <v>3</v>
      </c>
    </row>
    <row r="49" spans="1:15" ht="14.25" customHeight="1">
      <c r="A49" s="1" t="s">
        <v>14</v>
      </c>
      <c r="B49" s="33"/>
      <c r="C49" s="2">
        <f>C54+C59</f>
        <v>0</v>
      </c>
      <c r="D49" s="2">
        <f aca="true" t="shared" si="7" ref="D49:F50">D54+D59</f>
        <v>0</v>
      </c>
      <c r="E49" s="2">
        <f t="shared" si="7"/>
        <v>0</v>
      </c>
      <c r="F49" s="2">
        <f t="shared" si="7"/>
        <v>0</v>
      </c>
      <c r="G49" s="2">
        <f>G54+G59</f>
        <v>0</v>
      </c>
      <c r="H49" s="2">
        <f>H54+H59</f>
        <v>0</v>
      </c>
      <c r="I49" s="34"/>
      <c r="J49" s="34"/>
      <c r="K49" s="34"/>
      <c r="L49" s="34"/>
      <c r="M49" s="34"/>
      <c r="N49" s="34"/>
      <c r="O49" s="34"/>
    </row>
    <row r="50" spans="1:15" ht="14.25" customHeight="1">
      <c r="A50" s="1" t="s">
        <v>15</v>
      </c>
      <c r="B50" s="33"/>
      <c r="C50" s="2">
        <f>C55+C60</f>
        <v>0</v>
      </c>
      <c r="D50" s="2">
        <f t="shared" si="7"/>
        <v>0</v>
      </c>
      <c r="E50" s="2">
        <f t="shared" si="7"/>
        <v>0</v>
      </c>
      <c r="F50" s="2">
        <f t="shared" si="7"/>
        <v>0</v>
      </c>
      <c r="G50" s="2">
        <f>G55+G60</f>
        <v>0</v>
      </c>
      <c r="H50" s="2">
        <f>H55+H60</f>
        <v>0</v>
      </c>
      <c r="I50" s="34"/>
      <c r="J50" s="34"/>
      <c r="K50" s="34"/>
      <c r="L50" s="34"/>
      <c r="M50" s="34"/>
      <c r="N50" s="34"/>
      <c r="O50" s="34"/>
    </row>
    <row r="51" spans="1:15" ht="14.25" customHeight="1">
      <c r="A51" s="1" t="s">
        <v>13</v>
      </c>
      <c r="B51" s="33"/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34"/>
      <c r="J51" s="34"/>
      <c r="K51" s="34"/>
      <c r="L51" s="34"/>
      <c r="M51" s="34"/>
      <c r="N51" s="34"/>
      <c r="O51" s="34"/>
    </row>
    <row r="52" spans="1:15" ht="14.25" customHeight="1">
      <c r="A52" s="1" t="s">
        <v>21</v>
      </c>
      <c r="B52" s="35"/>
      <c r="C52" s="2">
        <f aca="true" t="shared" si="8" ref="C52:H52">C57+C62</f>
        <v>0</v>
      </c>
      <c r="D52" s="2">
        <f t="shared" si="8"/>
        <v>0</v>
      </c>
      <c r="E52" s="2">
        <f t="shared" si="8"/>
        <v>0</v>
      </c>
      <c r="F52" s="2">
        <f t="shared" si="8"/>
        <v>0</v>
      </c>
      <c r="G52" s="2">
        <f t="shared" si="8"/>
        <v>0</v>
      </c>
      <c r="H52" s="2">
        <f t="shared" si="8"/>
        <v>0</v>
      </c>
      <c r="I52" s="36"/>
      <c r="J52" s="36"/>
      <c r="K52" s="36"/>
      <c r="L52" s="36"/>
      <c r="M52" s="36"/>
      <c r="N52" s="36"/>
      <c r="O52" s="36"/>
    </row>
    <row r="53" spans="1:15" ht="57.75" customHeight="1">
      <c r="A53" s="1" t="s">
        <v>45</v>
      </c>
      <c r="B53" s="32" t="s">
        <v>39</v>
      </c>
      <c r="C53" s="37">
        <v>0</v>
      </c>
      <c r="D53" s="37">
        <f>D54+D55+D56+D57</f>
        <v>0</v>
      </c>
      <c r="E53" s="37">
        <f>E54+E55+E56+E57</f>
        <v>0</v>
      </c>
      <c r="F53" s="37">
        <f>F54+F55+F56+F57</f>
        <v>0</v>
      </c>
      <c r="G53" s="37">
        <v>0</v>
      </c>
      <c r="H53" s="37">
        <v>0</v>
      </c>
      <c r="I53" s="38" t="s">
        <v>44</v>
      </c>
      <c r="J53" s="38">
        <f>-J467</f>
        <v>0</v>
      </c>
      <c r="K53" s="38" t="s">
        <v>34</v>
      </c>
      <c r="L53" s="38" t="s">
        <v>34</v>
      </c>
      <c r="M53" s="38" t="s">
        <v>34</v>
      </c>
      <c r="N53" s="38" t="s">
        <v>34</v>
      </c>
      <c r="O53" s="38" t="s">
        <v>34</v>
      </c>
    </row>
    <row r="54" spans="1:15" ht="14.25" customHeight="1">
      <c r="A54" s="1" t="s">
        <v>14</v>
      </c>
      <c r="B54" s="34"/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38"/>
      <c r="J54" s="38"/>
      <c r="K54" s="38"/>
      <c r="L54" s="38"/>
      <c r="M54" s="38"/>
      <c r="N54" s="38"/>
      <c r="O54" s="38"/>
    </row>
    <row r="55" spans="1:15" ht="15" customHeight="1">
      <c r="A55" s="1" t="s">
        <v>15</v>
      </c>
      <c r="B55" s="34"/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38"/>
      <c r="J55" s="38"/>
      <c r="K55" s="38"/>
      <c r="L55" s="38"/>
      <c r="M55" s="38"/>
      <c r="N55" s="38"/>
      <c r="O55" s="38"/>
    </row>
    <row r="56" spans="1:15" ht="15" customHeight="1">
      <c r="A56" s="1" t="s">
        <v>13</v>
      </c>
      <c r="B56" s="34"/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38"/>
      <c r="J56" s="38"/>
      <c r="K56" s="38"/>
      <c r="L56" s="38"/>
      <c r="M56" s="38"/>
      <c r="N56" s="38"/>
      <c r="O56" s="38"/>
    </row>
    <row r="57" spans="1:15" ht="15.75" customHeight="1">
      <c r="A57" s="1" t="s">
        <v>21</v>
      </c>
      <c r="B57" s="36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38"/>
      <c r="J57" s="38"/>
      <c r="K57" s="38"/>
      <c r="L57" s="38"/>
      <c r="M57" s="38"/>
      <c r="N57" s="38"/>
      <c r="O57" s="38"/>
    </row>
    <row r="58" spans="1:15" ht="97.5" customHeight="1">
      <c r="A58" s="10" t="s">
        <v>46</v>
      </c>
      <c r="B58" s="32"/>
      <c r="C58" s="11">
        <f>C61</f>
        <v>3658.6</v>
      </c>
      <c r="D58" s="11">
        <f>D61</f>
        <v>978.6</v>
      </c>
      <c r="E58" s="11">
        <f>E61</f>
        <v>600</v>
      </c>
      <c r="F58" s="11">
        <f>F61</f>
        <v>1080</v>
      </c>
      <c r="G58" s="11">
        <f>G61</f>
        <v>1000</v>
      </c>
      <c r="H58" s="11">
        <v>0</v>
      </c>
      <c r="I58" s="39"/>
      <c r="J58" s="39"/>
      <c r="K58" s="39"/>
      <c r="L58" s="39"/>
      <c r="M58" s="39"/>
      <c r="N58" s="39"/>
      <c r="O58" s="39"/>
    </row>
    <row r="59" spans="1:15" ht="12.75">
      <c r="A59" s="10" t="s">
        <v>14</v>
      </c>
      <c r="B59" s="34"/>
      <c r="C59" s="11">
        <f>D59+E59+F59+G59+H59</f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39"/>
      <c r="J59" s="39"/>
      <c r="K59" s="39"/>
      <c r="L59" s="39"/>
      <c r="M59" s="39"/>
      <c r="N59" s="39"/>
      <c r="O59" s="39"/>
    </row>
    <row r="60" spans="1:15" ht="12.75">
      <c r="A60" s="10" t="s">
        <v>15</v>
      </c>
      <c r="B60" s="34"/>
      <c r="C60" s="11">
        <f>D60+E60+F60+G60+H60</f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39"/>
      <c r="J60" s="39"/>
      <c r="K60" s="39"/>
      <c r="L60" s="39"/>
      <c r="M60" s="39"/>
      <c r="N60" s="39"/>
      <c r="O60" s="39"/>
    </row>
    <row r="61" spans="1:15" ht="12.75">
      <c r="A61" s="10" t="s">
        <v>13</v>
      </c>
      <c r="B61" s="34"/>
      <c r="C61" s="11">
        <f>C66+C71</f>
        <v>3658.6</v>
      </c>
      <c r="D61" s="11">
        <f>D66+D71</f>
        <v>978.6</v>
      </c>
      <c r="E61" s="11">
        <f>E66+E71</f>
        <v>600</v>
      </c>
      <c r="F61" s="11">
        <f>F66+F71</f>
        <v>1080</v>
      </c>
      <c r="G61" s="11">
        <f>G66+G71</f>
        <v>1000</v>
      </c>
      <c r="H61" s="11">
        <v>0</v>
      </c>
      <c r="I61" s="39"/>
      <c r="J61" s="39"/>
      <c r="K61" s="39"/>
      <c r="L61" s="39"/>
      <c r="M61" s="39"/>
      <c r="N61" s="39"/>
      <c r="O61" s="39"/>
    </row>
    <row r="62" spans="1:15" ht="12.75">
      <c r="A62" s="10" t="s">
        <v>21</v>
      </c>
      <c r="B62" s="36"/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39"/>
      <c r="J62" s="39"/>
      <c r="K62" s="39"/>
      <c r="L62" s="39"/>
      <c r="M62" s="39"/>
      <c r="N62" s="39"/>
      <c r="O62" s="39"/>
    </row>
    <row r="63" spans="1:15" ht="68.25" customHeight="1">
      <c r="A63" s="10" t="s">
        <v>49</v>
      </c>
      <c r="B63" s="40" t="s">
        <v>40</v>
      </c>
      <c r="C63" s="11">
        <f>C66</f>
        <v>1897.1</v>
      </c>
      <c r="D63" s="11">
        <f>D66</f>
        <v>297.1</v>
      </c>
      <c r="E63" s="11">
        <f>E66</f>
        <v>300</v>
      </c>
      <c r="F63" s="11">
        <f>F66</f>
        <v>600</v>
      </c>
      <c r="G63" s="11">
        <f>G66</f>
        <v>700</v>
      </c>
      <c r="H63" s="10">
        <v>0</v>
      </c>
      <c r="I63" s="32" t="s">
        <v>47</v>
      </c>
      <c r="J63" s="32" t="s">
        <v>12</v>
      </c>
      <c r="K63" s="27">
        <v>9.7</v>
      </c>
      <c r="L63" s="27">
        <v>12.5</v>
      </c>
      <c r="M63" s="27">
        <v>13.9</v>
      </c>
      <c r="N63" s="27">
        <v>18</v>
      </c>
      <c r="O63" s="27">
        <v>23.6</v>
      </c>
    </row>
    <row r="64" spans="1:15" ht="12.75">
      <c r="A64" s="10" t="s">
        <v>14</v>
      </c>
      <c r="B64" s="41"/>
      <c r="C64" s="11">
        <v>0</v>
      </c>
      <c r="D64" s="11">
        <v>0</v>
      </c>
      <c r="E64" s="10">
        <v>0</v>
      </c>
      <c r="F64" s="10">
        <v>0</v>
      </c>
      <c r="G64" s="10">
        <v>0</v>
      </c>
      <c r="H64" s="10">
        <v>0</v>
      </c>
      <c r="I64" s="34"/>
      <c r="J64" s="34"/>
      <c r="K64" s="24"/>
      <c r="L64" s="24"/>
      <c r="M64" s="24"/>
      <c r="N64" s="24"/>
      <c r="O64" s="24"/>
    </row>
    <row r="65" spans="1:15" ht="12.75">
      <c r="A65" s="10" t="s">
        <v>15</v>
      </c>
      <c r="B65" s="41"/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34"/>
      <c r="J65" s="34"/>
      <c r="K65" s="24"/>
      <c r="L65" s="24"/>
      <c r="M65" s="24"/>
      <c r="N65" s="24"/>
      <c r="O65" s="24"/>
    </row>
    <row r="66" spans="1:15" ht="12.75">
      <c r="A66" s="10" t="s">
        <v>16</v>
      </c>
      <c r="B66" s="41"/>
      <c r="C66" s="11">
        <f>D66+E66+F66+G66</f>
        <v>1897.1</v>
      </c>
      <c r="D66" s="11">
        <v>297.1</v>
      </c>
      <c r="E66" s="11">
        <v>300</v>
      </c>
      <c r="F66" s="11">
        <v>600</v>
      </c>
      <c r="G66" s="11">
        <v>700</v>
      </c>
      <c r="H66" s="11">
        <v>0</v>
      </c>
      <c r="I66" s="34"/>
      <c r="J66" s="34"/>
      <c r="K66" s="24"/>
      <c r="L66" s="24"/>
      <c r="M66" s="24"/>
      <c r="N66" s="24"/>
      <c r="O66" s="24"/>
    </row>
    <row r="67" spans="1:15" ht="12.75">
      <c r="A67" s="10" t="s">
        <v>22</v>
      </c>
      <c r="B67" s="42"/>
      <c r="C67" s="10">
        <f>D67+E67+H67+F67+G67</f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36"/>
      <c r="J67" s="36"/>
      <c r="K67" s="26"/>
      <c r="L67" s="26"/>
      <c r="M67" s="26"/>
      <c r="N67" s="26"/>
      <c r="O67" s="26"/>
    </row>
    <row r="68" spans="1:15" ht="72" customHeight="1">
      <c r="A68" s="10" t="s">
        <v>50</v>
      </c>
      <c r="B68" s="40" t="s">
        <v>37</v>
      </c>
      <c r="C68" s="11">
        <f>C71</f>
        <v>1761.5</v>
      </c>
      <c r="D68" s="11">
        <f>D71</f>
        <v>681.5</v>
      </c>
      <c r="E68" s="10">
        <v>300</v>
      </c>
      <c r="F68" s="10">
        <v>300</v>
      </c>
      <c r="G68" s="10">
        <v>300</v>
      </c>
      <c r="H68" s="10">
        <v>0</v>
      </c>
      <c r="I68" s="32" t="s">
        <v>48</v>
      </c>
      <c r="J68" s="32" t="s">
        <v>12</v>
      </c>
      <c r="K68" s="32">
        <v>1.4</v>
      </c>
      <c r="L68" s="32">
        <v>4.2</v>
      </c>
      <c r="M68" s="32">
        <v>5.6</v>
      </c>
      <c r="N68" s="32">
        <v>7</v>
      </c>
      <c r="O68" s="32">
        <v>8.3</v>
      </c>
    </row>
    <row r="69" spans="1:15" ht="12.75">
      <c r="A69" s="10" t="s">
        <v>14</v>
      </c>
      <c r="B69" s="41"/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34"/>
      <c r="J69" s="34"/>
      <c r="K69" s="34"/>
      <c r="L69" s="34"/>
      <c r="M69" s="34"/>
      <c r="N69" s="34"/>
      <c r="O69" s="34"/>
    </row>
    <row r="70" spans="1:15" ht="12.75">
      <c r="A70" s="10" t="s">
        <v>15</v>
      </c>
      <c r="B70" s="41"/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34"/>
      <c r="J70" s="34"/>
      <c r="K70" s="34"/>
      <c r="L70" s="34"/>
      <c r="M70" s="34"/>
      <c r="N70" s="34"/>
      <c r="O70" s="34"/>
    </row>
    <row r="71" spans="1:15" ht="12.75">
      <c r="A71" s="10" t="s">
        <v>13</v>
      </c>
      <c r="B71" s="41"/>
      <c r="C71" s="11">
        <f>D71+E71+F71+G71</f>
        <v>1761.5</v>
      </c>
      <c r="D71" s="11">
        <v>681.5</v>
      </c>
      <c r="E71" s="11">
        <v>300</v>
      </c>
      <c r="F71" s="11">
        <v>480</v>
      </c>
      <c r="G71" s="11">
        <v>300</v>
      </c>
      <c r="H71" s="11">
        <v>0</v>
      </c>
      <c r="I71" s="34"/>
      <c r="J71" s="34"/>
      <c r="K71" s="34"/>
      <c r="L71" s="34"/>
      <c r="M71" s="34"/>
      <c r="N71" s="34"/>
      <c r="O71" s="34"/>
    </row>
    <row r="72" spans="1:15" ht="12.75">
      <c r="A72" s="10" t="s">
        <v>21</v>
      </c>
      <c r="B72" s="42"/>
      <c r="C72" s="11">
        <f>D72+E72+F72+G72+H72</f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36"/>
      <c r="J72" s="36"/>
      <c r="K72" s="36"/>
      <c r="L72" s="36"/>
      <c r="M72" s="36"/>
      <c r="N72" s="36"/>
      <c r="O72" s="36"/>
    </row>
  </sheetData>
  <sheetProtection/>
  <mergeCells count="89">
    <mergeCell ref="L14:O14"/>
    <mergeCell ref="I18:O22"/>
    <mergeCell ref="I23:O27"/>
    <mergeCell ref="I28:O32"/>
    <mergeCell ref="O48:O52"/>
    <mergeCell ref="O38:O42"/>
    <mergeCell ref="I48:I52"/>
    <mergeCell ref="M43:M47"/>
    <mergeCell ref="N43:N47"/>
    <mergeCell ref="O43:O47"/>
    <mergeCell ref="J14:J16"/>
    <mergeCell ref="K14:K16"/>
    <mergeCell ref="L38:L42"/>
    <mergeCell ref="N33:N37"/>
    <mergeCell ref="O33:O37"/>
    <mergeCell ref="M38:M42"/>
    <mergeCell ref="N38:N42"/>
    <mergeCell ref="L15:L16"/>
    <mergeCell ref="J33:J37"/>
    <mergeCell ref="M15:M16"/>
    <mergeCell ref="N15:N16"/>
    <mergeCell ref="O15:O16"/>
    <mergeCell ref="B13:B16"/>
    <mergeCell ref="A9:O9"/>
    <mergeCell ref="A10:O10"/>
    <mergeCell ref="A11:O11"/>
    <mergeCell ref="A13:A16"/>
    <mergeCell ref="C13:H13"/>
    <mergeCell ref="I13:O13"/>
    <mergeCell ref="C14:C16"/>
    <mergeCell ref="D15:D16"/>
    <mergeCell ref="D14:H14"/>
    <mergeCell ref="I14:I16"/>
    <mergeCell ref="H15:H16"/>
    <mergeCell ref="E15:E16"/>
    <mergeCell ref="F15:F16"/>
    <mergeCell ref="G15:G16"/>
    <mergeCell ref="L48:L52"/>
    <mergeCell ref="M48:M52"/>
    <mergeCell ref="I38:I42"/>
    <mergeCell ref="M33:M37"/>
    <mergeCell ref="I33:I37"/>
    <mergeCell ref="J38:J42"/>
    <mergeCell ref="K38:K42"/>
    <mergeCell ref="K33:K37"/>
    <mergeCell ref="J48:J52"/>
    <mergeCell ref="K48:K52"/>
    <mergeCell ref="N68:N72"/>
    <mergeCell ref="I58:I62"/>
    <mergeCell ref="I43:I47"/>
    <mergeCell ref="I53:I57"/>
    <mergeCell ref="K43:K47"/>
    <mergeCell ref="L43:L47"/>
    <mergeCell ref="N48:N52"/>
    <mergeCell ref="L58:L62"/>
    <mergeCell ref="M58:M62"/>
    <mergeCell ref="I68:I72"/>
    <mergeCell ref="J68:J72"/>
    <mergeCell ref="K68:K72"/>
    <mergeCell ref="L68:L72"/>
    <mergeCell ref="M68:M72"/>
    <mergeCell ref="O58:O62"/>
    <mergeCell ref="J53:J57"/>
    <mergeCell ref="K53:K57"/>
    <mergeCell ref="L53:L57"/>
    <mergeCell ref="M53:M57"/>
    <mergeCell ref="N53:N57"/>
    <mergeCell ref="O53:O57"/>
    <mergeCell ref="B33:B37"/>
    <mergeCell ref="J43:J47"/>
    <mergeCell ref="L33:L37"/>
    <mergeCell ref="J58:J62"/>
    <mergeCell ref="K58:K62"/>
    <mergeCell ref="N58:N62"/>
    <mergeCell ref="L63:L67"/>
    <mergeCell ref="M63:M67"/>
    <mergeCell ref="N63:N67"/>
    <mergeCell ref="O63:O67"/>
    <mergeCell ref="B63:B67"/>
    <mergeCell ref="I63:I67"/>
    <mergeCell ref="B68:B72"/>
    <mergeCell ref="O68:O72"/>
    <mergeCell ref="B43:B47"/>
    <mergeCell ref="B38:B42"/>
    <mergeCell ref="B48:B52"/>
    <mergeCell ref="B53:B57"/>
    <mergeCell ref="B58:B62"/>
    <mergeCell ref="J63:J67"/>
    <mergeCell ref="K63:K67"/>
  </mergeCells>
  <printOptions/>
  <pageMargins left="0.3937007874015748" right="0.2755905511811024" top="0.22" bottom="0.31496062992125984" header="0.1968503937007874" footer="0.31496062992125984"/>
  <pageSetup firstPageNumber="5" useFirstPageNumber="1" horizontalDpi="600" verticalDpi="600" orientation="landscape" paperSize="9" scale="74" r:id="rId1"/>
  <headerFooter>
    <oddHeader>&amp;C&amp;P</oddHeader>
  </headerFooter>
  <rowBreaks count="1" manualBreakCount="1">
    <brk id="32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Отд МЗ</cp:lastModifiedBy>
  <cp:lastPrinted>2016-07-26T08:07:38Z</cp:lastPrinted>
  <dcterms:created xsi:type="dcterms:W3CDTF">2015-02-24T06:39:36Z</dcterms:created>
  <dcterms:modified xsi:type="dcterms:W3CDTF">2016-07-26T08:09:42Z</dcterms:modified>
  <cp:category/>
  <cp:version/>
  <cp:contentType/>
  <cp:contentStatus/>
</cp:coreProperties>
</file>