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<sst xmlns="http://schemas.openxmlformats.org/spreadsheetml/2006/main" count="26" uniqueCount="21">
  <si>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</si>
  <si>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</si>
  <si>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</si>
  <si>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</si>
  <si>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</si>
  <si>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</si>
  <si>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</si>
  <si>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</si>
  <si>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</si>
  <si>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</si>
  <si>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</si>
  <si>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</si>
  <si>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</si>
  <si>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</si>
  <si>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</si>
  <si>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</si>
  <si>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</si>
  <si>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</si>
  <si>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</si>
  <si>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</si>
  <si>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01.03.2022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</si>
</sst>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1">
      <selection activeCell="R15" sqref="R15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23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"/>
    </row>
    <row r="4" spans="1:13" ht="13.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5.25" customHeight="1">
      <c r="A5" s="62" t="s">
        <v>11</v>
      </c>
      <c r="B5" s="49" t="s">
        <v>12</v>
      </c>
      <c r="C5" s="56"/>
      <c r="D5" s="57"/>
      <c r="E5" s="49" t="s">
        <v>18</v>
      </c>
      <c r="F5" s="56"/>
      <c r="G5" s="49" t="s">
        <v>16</v>
      </c>
      <c r="H5" s="57"/>
      <c r="I5" s="46" t="s">
        <v>17</v>
      </c>
      <c r="J5" s="46" t="s">
        <v>13</v>
      </c>
      <c r="K5" s="46" t="s">
        <v>14</v>
      </c>
      <c r="L5" s="49" t="s">
        <v>15</v>
      </c>
      <c r="M5" s="50"/>
    </row>
    <row r="6" spans="1:36" ht="30.75" customHeight="1">
      <c r="A6" s="63"/>
      <c r="B6" s="51"/>
      <c r="C6" s="58"/>
      <c r="D6" s="59"/>
      <c r="E6" s="60"/>
      <c r="F6" s="61"/>
      <c r="G6" s="51"/>
      <c r="H6" s="59"/>
      <c r="I6" s="47"/>
      <c r="J6" s="48"/>
      <c r="K6" s="47"/>
      <c r="L6" s="51"/>
      <c r="M6" s="5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3"/>
      <c r="B7" s="7"/>
      <c r="C7" s="7" t="s">
        <v>5</v>
      </c>
      <c r="D7" s="7" t="s">
        <v>5</v>
      </c>
      <c r="E7" s="60"/>
      <c r="F7" s="61"/>
      <c r="G7" s="7" t="s">
        <v>5</v>
      </c>
      <c r="H7" s="7" t="s">
        <v>5</v>
      </c>
      <c r="I7" s="47"/>
      <c r="J7" s="65" t="s">
        <v>5</v>
      </c>
      <c r="K7" s="47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4"/>
      <c r="B8" s="7"/>
      <c r="C8" s="7">
        <v>2021</v>
      </c>
      <c r="D8" s="7">
        <v>2022</v>
      </c>
      <c r="E8" s="51"/>
      <c r="F8" s="58"/>
      <c r="G8" s="9">
        <v>2021</v>
      </c>
      <c r="H8" s="9">
        <v>2022</v>
      </c>
      <c r="I8" s="48"/>
      <c r="J8" s="66"/>
      <c r="K8" s="48"/>
      <c r="L8" s="7">
        <v>2021</v>
      </c>
      <c r="M8" s="8">
        <v>2022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14.69767441860465</v>
      </c>
      <c r="D9" s="12">
        <v>0</v>
      </c>
      <c r="E9" s="12">
        <f>D9-C9</f>
        <v>-14.69767441860465</v>
      </c>
      <c r="F9" s="13"/>
      <c r="G9" s="13">
        <v>632</v>
      </c>
      <c r="H9" s="36">
        <v>0</v>
      </c>
      <c r="I9" s="36">
        <f>(H9-G9)</f>
        <v>-632</v>
      </c>
      <c r="J9" s="36">
        <v>0</v>
      </c>
      <c r="K9" s="37" t="e">
        <f>(J9/H9)*100</f>
        <v>#DIV/0!</v>
      </c>
      <c r="L9" s="13">
        <v>43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12.384615384615385</v>
      </c>
      <c r="D10" s="12">
        <f aca="true" t="shared" si="1" ref="D10:D16">H10/M10</f>
        <v>13.458333333333334</v>
      </c>
      <c r="E10" s="12">
        <f aca="true" t="shared" si="2" ref="E10:E16">D10-C10</f>
        <v>1.073717948717949</v>
      </c>
      <c r="F10" s="13"/>
      <c r="G10" s="13">
        <v>1449</v>
      </c>
      <c r="H10" s="36">
        <v>1615</v>
      </c>
      <c r="I10" s="36">
        <f>(H10-G10)</f>
        <v>166</v>
      </c>
      <c r="J10" s="36">
        <v>1545</v>
      </c>
      <c r="K10" s="37">
        <f aca="true" t="shared" si="3" ref="K10:K15">(J10/H10)*100</f>
        <v>95.6656346749226</v>
      </c>
      <c r="L10" s="13">
        <v>117</v>
      </c>
      <c r="M10" s="30">
        <v>120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11.781467181467182</v>
      </c>
      <c r="D11" s="12">
        <f t="shared" si="1"/>
        <v>9.755011135857462</v>
      </c>
      <c r="E11" s="12">
        <f t="shared" si="2"/>
        <v>-2.02645604560972</v>
      </c>
      <c r="F11" s="15"/>
      <c r="G11" s="15">
        <v>15257</v>
      </c>
      <c r="H11" s="36">
        <v>8760</v>
      </c>
      <c r="I11" s="36">
        <f aca="true" t="shared" si="4" ref="I11:I16">(H11-G11)</f>
        <v>-6497</v>
      </c>
      <c r="J11" s="36">
        <v>8340</v>
      </c>
      <c r="K11" s="37">
        <f t="shared" si="3"/>
        <v>95.2054794520548</v>
      </c>
      <c r="L11" s="13">
        <v>1295</v>
      </c>
      <c r="M11" s="30">
        <v>898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13.854679802955665</v>
      </c>
      <c r="D12" s="12">
        <f t="shared" si="1"/>
        <v>18.682222222222222</v>
      </c>
      <c r="E12" s="12">
        <f t="shared" si="2"/>
        <v>4.827542419266557</v>
      </c>
      <c r="F12" s="13"/>
      <c r="G12" s="13">
        <v>5625</v>
      </c>
      <c r="H12" s="36">
        <v>8407</v>
      </c>
      <c r="I12" s="36">
        <f t="shared" si="4"/>
        <v>2782</v>
      </c>
      <c r="J12" s="36">
        <v>7957</v>
      </c>
      <c r="K12" s="37">
        <f t="shared" si="3"/>
        <v>94.64731771143094</v>
      </c>
      <c r="L12" s="13">
        <v>406</v>
      </c>
      <c r="M12" s="30">
        <v>450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12.520547945205479</v>
      </c>
      <c r="D13" s="12">
        <f t="shared" si="1"/>
        <v>12.602739726027398</v>
      </c>
      <c r="E13" s="12">
        <f t="shared" si="2"/>
        <v>0.08219178082191902</v>
      </c>
      <c r="F13" s="13"/>
      <c r="G13" s="13">
        <v>4570</v>
      </c>
      <c r="H13" s="36">
        <v>4600</v>
      </c>
      <c r="I13" s="36">
        <f t="shared" si="4"/>
        <v>30</v>
      </c>
      <c r="J13" s="36">
        <v>4450</v>
      </c>
      <c r="K13" s="37">
        <f t="shared" si="3"/>
        <v>96.73913043478261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21.739583333333332</v>
      </c>
      <c r="D14" s="12">
        <f t="shared" si="1"/>
        <v>22.857142857142858</v>
      </c>
      <c r="E14" s="12">
        <f t="shared" si="2"/>
        <v>1.1175595238095255</v>
      </c>
      <c r="F14" s="13"/>
      <c r="G14" s="13">
        <v>10435</v>
      </c>
      <c r="H14" s="36">
        <v>11200</v>
      </c>
      <c r="I14" s="36">
        <f t="shared" si="4"/>
        <v>765</v>
      </c>
      <c r="J14" s="36">
        <v>11000</v>
      </c>
      <c r="K14" s="37">
        <f t="shared" si="3"/>
        <v>98.21428571428571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19.637483501979762</v>
      </c>
      <c r="D15" s="12">
        <f t="shared" si="1"/>
        <v>23.444346678398592</v>
      </c>
      <c r="E15" s="12">
        <f t="shared" si="2"/>
        <v>3.8068631764188297</v>
      </c>
      <c r="F15" s="13"/>
      <c r="G15" s="13">
        <v>44636</v>
      </c>
      <c r="H15" s="36">
        <v>53289</v>
      </c>
      <c r="I15" s="36">
        <f t="shared" si="4"/>
        <v>8653</v>
      </c>
      <c r="J15" s="36">
        <v>51209</v>
      </c>
      <c r="K15" s="37">
        <f t="shared" si="3"/>
        <v>96.09675542794949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16.590480016067485</v>
      </c>
      <c r="D16" s="41">
        <f t="shared" si="1"/>
        <v>19.119016536118362</v>
      </c>
      <c r="E16" s="19">
        <f t="shared" si="2"/>
        <v>2.528536520050878</v>
      </c>
      <c r="F16" s="20"/>
      <c r="G16" s="21">
        <f>G9+G10+G11+G12+G13+G14+G15</f>
        <v>82604</v>
      </c>
      <c r="H16" s="38">
        <f>H9+H10+H11+H12+H13+H14+H15</f>
        <v>87871</v>
      </c>
      <c r="I16" s="36">
        <f t="shared" si="4"/>
        <v>5267</v>
      </c>
      <c r="J16" s="38">
        <f>SUM(J9:J15)</f>
        <v>84501</v>
      </c>
      <c r="K16" s="39">
        <f>(J16/H16)*100</f>
        <v>96.16483253860774</v>
      </c>
      <c r="L16" s="21">
        <f>SUM(L9:L15)</f>
        <v>4979</v>
      </c>
      <c r="M16" s="40">
        <f>SUM(M9:M15)</f>
        <v>4596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44620</v>
      </c>
      <c r="B17" s="22"/>
      <c r="C17" s="23"/>
      <c r="D17" s="24">
        <v>19.07</v>
      </c>
      <c r="E17" s="25"/>
      <c r="F17" s="26"/>
      <c r="G17" s="26"/>
      <c r="H17" s="27">
        <v>87624</v>
      </c>
      <c r="I17" s="27"/>
      <c r="J17" s="29">
        <v>84469</v>
      </c>
      <c r="K17" s="28"/>
      <c r="L17" s="33"/>
      <c r="M17" s="33">
        <v>4596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2022-03-01T09:08:03Z</cp:lastPrinted>
  <dcterms:created xsi:type="dcterms:W3CDTF">2010-10-07T06:08:39Z</dcterms:created>
  <dcterms:modified xsi:type="dcterms:W3CDTF">2022-03-01T09:10:27Z</dcterms:modified>
  <cp:category/>
  <cp:version/>
  <cp:contentType/>
  <cp:contentStatus/>
</cp:coreProperties>
</file>