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<sst xmlns="http://schemas.openxmlformats.org/spreadsheetml/2006/main" count="26" uniqueCount="21">
  <si>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</si>
  <si>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</si>
  <si>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</si>
  <si>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</si>
  <si>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</si>
  <si>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</si>
  <si>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</si>
  <si>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</si>
  <si>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</si>
  <si>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</si>
  <si>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</si>
  <si>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</si>
  <si>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</si>
  <si>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</si>
  <si>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</si>
  <si>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</si>
  <si>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</si>
  <si>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</si>
  <si>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</si>
  <si>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</si>
  <si>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01.06.2023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</si>
</sst>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J16" sqref="J16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4</v>
      </c>
      <c r="B5" s="50" t="s">
        <v>5</v>
      </c>
      <c r="C5" s="57"/>
      <c r="D5" s="58"/>
      <c r="E5" s="50" t="s">
        <v>11</v>
      </c>
      <c r="F5" s="57"/>
      <c r="G5" s="50" t="s">
        <v>9</v>
      </c>
      <c r="H5" s="58"/>
      <c r="I5" s="45" t="s">
        <v>10</v>
      </c>
      <c r="J5" s="45" t="s">
        <v>6</v>
      </c>
      <c r="K5" s="45" t="s">
        <v>7</v>
      </c>
      <c r="L5" s="50" t="s">
        <v>8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9"/>
      <c r="J6" s="46"/>
      <c r="K6" s="49"/>
      <c r="L6" s="52"/>
      <c r="M6" s="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49"/>
      <c r="J7" s="47" t="s">
        <v>1</v>
      </c>
      <c r="K7" s="49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2022</v>
      </c>
      <c r="D8" s="4">
        <v>2023</v>
      </c>
      <c r="E8" s="52"/>
      <c r="F8" s="59"/>
      <c r="G8" s="4">
        <v>2022</v>
      </c>
      <c r="H8" s="4">
        <v>2023</v>
      </c>
      <c r="I8" s="46"/>
      <c r="J8" s="48"/>
      <c r="K8" s="46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15.416666666666666</v>
      </c>
      <c r="D9" s="8">
        <f aca="true" t="shared" si="1" ref="D9:D14">H9/M9</f>
        <v>25</v>
      </c>
      <c r="E9" s="8">
        <f aca="true" t="shared" si="2" ref="E9:E16">D9-C9</f>
        <v>9.583333333333334</v>
      </c>
      <c r="F9" s="9"/>
      <c r="G9" s="15">
        <v>1850</v>
      </c>
      <c r="H9" s="10">
        <v>3750</v>
      </c>
      <c r="I9" s="10">
        <f aca="true" t="shared" si="3" ref="I9:I16">(H9-G9)</f>
        <v>1900</v>
      </c>
      <c r="J9" s="10">
        <v>3680</v>
      </c>
      <c r="K9" s="11">
        <f aca="true" t="shared" si="4" ref="K9:K16">(J9/H9)*100</f>
        <v>98.13333333333333</v>
      </c>
      <c r="L9" s="15">
        <v>120</v>
      </c>
      <c r="M9" s="14">
        <v>150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12.077809798270893</v>
      </c>
      <c r="E10" s="27">
        <f t="shared" si="2"/>
        <v>12.077809798270893</v>
      </c>
      <c r="F10" s="15"/>
      <c r="G10" s="15">
        <v>0</v>
      </c>
      <c r="H10" s="28">
        <v>8382</v>
      </c>
      <c r="I10" s="28">
        <f t="shared" si="3"/>
        <v>8382</v>
      </c>
      <c r="J10" s="28">
        <v>7921</v>
      </c>
      <c r="K10" s="29">
        <f t="shared" si="4"/>
        <v>94.50011930326892</v>
      </c>
      <c r="L10" s="15">
        <v>0</v>
      </c>
      <c r="M10" s="14">
        <v>694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17.84888888888889</v>
      </c>
      <c r="D11" s="27">
        <f t="shared" si="1"/>
        <v>14.551111111111112</v>
      </c>
      <c r="E11" s="27">
        <f t="shared" si="2"/>
        <v>-3.297777777777778</v>
      </c>
      <c r="F11" s="15"/>
      <c r="G11" s="15">
        <v>8032</v>
      </c>
      <c r="H11" s="28">
        <v>6548</v>
      </c>
      <c r="I11" s="28">
        <f t="shared" si="3"/>
        <v>-1484</v>
      </c>
      <c r="J11" s="28">
        <v>6118</v>
      </c>
      <c r="K11" s="29">
        <f t="shared" si="4"/>
        <v>93.43310934636531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14.712328767123287</v>
      </c>
      <c r="D12" s="27">
        <f t="shared" si="1"/>
        <v>15.479452054794521</v>
      </c>
      <c r="E12" s="27">
        <f t="shared" si="2"/>
        <v>0.7671232876712342</v>
      </c>
      <c r="F12" s="15"/>
      <c r="G12" s="15">
        <v>5370</v>
      </c>
      <c r="H12" s="28">
        <v>5650</v>
      </c>
      <c r="I12" s="28">
        <f t="shared" si="3"/>
        <v>280</v>
      </c>
      <c r="J12" s="28">
        <v>5300</v>
      </c>
      <c r="K12" s="29">
        <f t="shared" si="4"/>
        <v>93.80530973451327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24.46938775510204</v>
      </c>
      <c r="D13" s="27">
        <f t="shared" si="1"/>
        <v>24.193548387096776</v>
      </c>
      <c r="E13" s="27">
        <f t="shared" si="2"/>
        <v>-0.2758393680052649</v>
      </c>
      <c r="F13" s="15"/>
      <c r="G13" s="15">
        <v>11990</v>
      </c>
      <c r="H13" s="28">
        <v>12000</v>
      </c>
      <c r="I13" s="28">
        <f t="shared" si="3"/>
        <v>10</v>
      </c>
      <c r="J13" s="28">
        <v>11000</v>
      </c>
      <c r="K13" s="29">
        <f t="shared" si="4"/>
        <v>91.66666666666666</v>
      </c>
      <c r="L13" s="15">
        <v>490</v>
      </c>
      <c r="M13" s="14">
        <v>496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22.129784425868895</v>
      </c>
      <c r="D14" s="27">
        <f t="shared" si="1"/>
        <v>26.562881562881564</v>
      </c>
      <c r="E14" s="27">
        <f t="shared" si="2"/>
        <v>4.43309713701267</v>
      </c>
      <c r="F14" s="15"/>
      <c r="G14" s="15">
        <v>50301</v>
      </c>
      <c r="H14" s="28">
        <v>65265</v>
      </c>
      <c r="I14" s="28">
        <f t="shared" si="3"/>
        <v>14964</v>
      </c>
      <c r="J14" s="28">
        <v>64277</v>
      </c>
      <c r="K14" s="29">
        <f t="shared" si="4"/>
        <v>98.48617176128093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6.294117647058823</v>
      </c>
      <c r="D15" s="32">
        <v>0</v>
      </c>
      <c r="E15" s="27">
        <f t="shared" si="2"/>
        <v>-6.294117647058823</v>
      </c>
      <c r="F15" s="33"/>
      <c r="G15" s="16">
        <v>4815</v>
      </c>
      <c r="H15" s="16">
        <v>0</v>
      </c>
      <c r="I15" s="28">
        <f t="shared" si="3"/>
        <v>-4815</v>
      </c>
      <c r="J15" s="16">
        <v>0</v>
      </c>
      <c r="K15" s="34">
        <v>0</v>
      </c>
      <c r="L15" s="16">
        <v>765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18.453506609903652</v>
      </c>
      <c r="D16" s="37">
        <f>H16/M16</f>
        <v>22.028404163052905</v>
      </c>
      <c r="E16" s="38">
        <f t="shared" si="2"/>
        <v>3.5748975531492526</v>
      </c>
      <c r="F16" s="39"/>
      <c r="G16" s="39">
        <f>SUM(G9:G15)</f>
        <v>82358</v>
      </c>
      <c r="H16" s="39">
        <f>SUM(H9:H15)</f>
        <v>101595</v>
      </c>
      <c r="I16" s="40">
        <f t="shared" si="3"/>
        <v>19237</v>
      </c>
      <c r="J16" s="39">
        <f>SUM(J9:J15)</f>
        <v>98296</v>
      </c>
      <c r="K16" s="41">
        <f t="shared" si="4"/>
        <v>96.75279295240907</v>
      </c>
      <c r="L16" s="39">
        <f>SUM(L9:L15)</f>
        <v>4463</v>
      </c>
      <c r="M16" s="42">
        <f>SUM(M9:M15)</f>
        <v>4612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45077</v>
      </c>
      <c r="B17" s="44"/>
      <c r="C17" s="18"/>
      <c r="D17" s="19">
        <v>22.34</v>
      </c>
      <c r="E17" s="20"/>
      <c r="F17" s="21"/>
      <c r="G17" s="21"/>
      <c r="H17" s="21">
        <v>103013</v>
      </c>
      <c r="I17" s="22"/>
      <c r="J17" s="21">
        <v>99988</v>
      </c>
      <c r="K17" s="23">
        <v>97</v>
      </c>
      <c r="L17" s="21"/>
      <c r="M17" s="24">
        <v>4611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2023-06-01T10:07:53Z</cp:lastPrinted>
  <dcterms:created xsi:type="dcterms:W3CDTF">2010-10-07T06:08:39Z</dcterms:created>
  <dcterms:modified xsi:type="dcterms:W3CDTF">2023-06-01T10:35:37Z</dcterms:modified>
  <cp:category/>
  <cp:version/>
  <cp:contentType/>
  <cp:contentStatus/>
</cp:coreProperties>
</file>