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<sst xmlns="http://schemas.openxmlformats.org/spreadsheetml/2006/main" count="26" uniqueCount="21">
  <si>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</si>
  <si>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</si>
  <si>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</si>
  <si>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</si>
  <si>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</si>
  <si>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</si>
  <si>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</si>
  <si>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</si>
  <si>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</si>
  <si>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</si>
  <si>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</si>
  <si>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</si>
  <si>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</si>
  <si>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</si>
  <si>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</si>
  <si>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</si>
  <si>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</si>
  <si>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</si>
  <si>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</si>
  <si>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</si>
  <si>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01.11.2022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</si>
</sst>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1">
      <selection activeCell="J16" sqref="J16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10" width="9.253906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23.2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</row>
    <row r="4" spans="1:13" ht="13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5.25" customHeight="1">
      <c r="A5" s="54" t="s">
        <v>11</v>
      </c>
      <c r="B5" s="41" t="s">
        <v>12</v>
      </c>
      <c r="C5" s="48"/>
      <c r="D5" s="49"/>
      <c r="E5" s="41" t="s">
        <v>18</v>
      </c>
      <c r="F5" s="48"/>
      <c r="G5" s="41" t="s">
        <v>16</v>
      </c>
      <c r="H5" s="49"/>
      <c r="I5" s="38" t="s">
        <v>17</v>
      </c>
      <c r="J5" s="38" t="s">
        <v>13</v>
      </c>
      <c r="K5" s="38" t="s">
        <v>14</v>
      </c>
      <c r="L5" s="41" t="s">
        <v>15</v>
      </c>
      <c r="M5" s="42"/>
    </row>
    <row r="6" spans="1:36" ht="30.75" customHeight="1">
      <c r="A6" s="55"/>
      <c r="B6" s="43"/>
      <c r="C6" s="50"/>
      <c r="D6" s="51"/>
      <c r="E6" s="52"/>
      <c r="F6" s="53"/>
      <c r="G6" s="43"/>
      <c r="H6" s="51"/>
      <c r="I6" s="39"/>
      <c r="J6" s="40"/>
      <c r="K6" s="39"/>
      <c r="L6" s="43"/>
      <c r="M6" s="4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5"/>
      <c r="B7" s="4"/>
      <c r="C7" s="4" t="s">
        <v>5</v>
      </c>
      <c r="D7" s="4" t="s">
        <v>5</v>
      </c>
      <c r="E7" s="52"/>
      <c r="F7" s="53"/>
      <c r="G7" s="4" t="s">
        <v>5</v>
      </c>
      <c r="H7" s="4" t="s">
        <v>5</v>
      </c>
      <c r="I7" s="39"/>
      <c r="J7" s="36" t="s">
        <v>5</v>
      </c>
      <c r="K7" s="39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6"/>
      <c r="B8" s="4"/>
      <c r="C8" s="4">
        <v>2021</v>
      </c>
      <c r="D8" s="4">
        <v>2022</v>
      </c>
      <c r="E8" s="43"/>
      <c r="F8" s="50"/>
      <c r="G8" s="4">
        <v>2021</v>
      </c>
      <c r="H8" s="4">
        <v>2022</v>
      </c>
      <c r="I8" s="40"/>
      <c r="J8" s="37"/>
      <c r="K8" s="40"/>
      <c r="L8" s="4">
        <v>2021</v>
      </c>
      <c r="M8" s="5">
        <v>2022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10</v>
      </c>
      <c r="B9" s="7"/>
      <c r="C9" s="8">
        <f>G9/L9</f>
        <v>12.121951219512194</v>
      </c>
      <c r="D9" s="8">
        <v>0</v>
      </c>
      <c r="E9" s="8">
        <f>D9-C9</f>
        <v>-12.121951219512194</v>
      </c>
      <c r="F9" s="9"/>
      <c r="G9" s="9">
        <v>497</v>
      </c>
      <c r="H9" s="10">
        <v>0</v>
      </c>
      <c r="I9" s="10">
        <f aca="true" t="shared" si="0" ref="I9:I16">(H9-G9)</f>
        <v>-497</v>
      </c>
      <c r="J9" s="10">
        <v>0</v>
      </c>
      <c r="K9" s="11" t="e">
        <f>(J9/H9)*100</f>
        <v>#DIV/0!</v>
      </c>
      <c r="L9" s="9">
        <v>41</v>
      </c>
      <c r="M9" s="12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7</v>
      </c>
      <c r="B10" s="7"/>
      <c r="C10" s="8">
        <f aca="true" t="shared" si="1" ref="C10:C15">G10/L10</f>
        <v>12.385321100917432</v>
      </c>
      <c r="D10" s="8">
        <f aca="true" t="shared" si="2" ref="D10:D16">H10/M10</f>
        <v>18.046875</v>
      </c>
      <c r="E10" s="8">
        <f aca="true" t="shared" si="3" ref="E10:E16">D10-C10</f>
        <v>5.661553899082568</v>
      </c>
      <c r="F10" s="9"/>
      <c r="G10" s="9">
        <v>1350</v>
      </c>
      <c r="H10" s="10">
        <v>2310</v>
      </c>
      <c r="I10" s="10">
        <f t="shared" si="0"/>
        <v>960</v>
      </c>
      <c r="J10" s="10">
        <v>2240</v>
      </c>
      <c r="K10" s="11">
        <f aca="true" t="shared" si="4" ref="K10:K15">(J10/H10)*100</f>
        <v>96.96969696969697</v>
      </c>
      <c r="L10" s="9">
        <v>109</v>
      </c>
      <c r="M10" s="12">
        <v>128</v>
      </c>
      <c r="N10" s="1" t="s">
        <v>19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0</v>
      </c>
      <c r="B11" s="7"/>
      <c r="C11" s="8">
        <f t="shared" si="1"/>
        <v>7.923743500866551</v>
      </c>
      <c r="D11" s="8">
        <f t="shared" si="2"/>
        <v>6.677154582763338</v>
      </c>
      <c r="E11" s="8">
        <f t="shared" si="3"/>
        <v>-1.246588918103213</v>
      </c>
      <c r="F11" s="9"/>
      <c r="G11" s="9">
        <v>9144</v>
      </c>
      <c r="H11" s="10">
        <v>4881</v>
      </c>
      <c r="I11" s="10">
        <f t="shared" si="0"/>
        <v>-4263</v>
      </c>
      <c r="J11" s="10">
        <v>4255</v>
      </c>
      <c r="K11" s="11">
        <f t="shared" si="4"/>
        <v>87.17475927064126</v>
      </c>
      <c r="L11" s="9">
        <v>1154</v>
      </c>
      <c r="M11" s="33">
        <v>731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1</v>
      </c>
      <c r="B12" s="7"/>
      <c r="C12" s="8">
        <f t="shared" si="1"/>
        <v>23.32512315270936</v>
      </c>
      <c r="D12" s="8">
        <f t="shared" si="2"/>
        <v>17.551111111111112</v>
      </c>
      <c r="E12" s="8">
        <f t="shared" si="3"/>
        <v>-5.774012041598247</v>
      </c>
      <c r="F12" s="9"/>
      <c r="G12" s="9">
        <v>9470</v>
      </c>
      <c r="H12" s="10">
        <v>7898</v>
      </c>
      <c r="I12" s="10">
        <f t="shared" si="0"/>
        <v>-1572</v>
      </c>
      <c r="J12" s="10">
        <v>7568</v>
      </c>
      <c r="K12" s="11">
        <f t="shared" si="4"/>
        <v>95.82172701949861</v>
      </c>
      <c r="L12" s="9">
        <v>406</v>
      </c>
      <c r="M12" s="12">
        <v>450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9</v>
      </c>
      <c r="B13" s="7"/>
      <c r="C13" s="8">
        <f t="shared" si="1"/>
        <v>10.945205479452055</v>
      </c>
      <c r="D13" s="8">
        <f t="shared" si="2"/>
        <v>12.054794520547945</v>
      </c>
      <c r="E13" s="8">
        <f t="shared" si="3"/>
        <v>1.1095890410958908</v>
      </c>
      <c r="F13" s="9"/>
      <c r="G13" s="9">
        <v>3995</v>
      </c>
      <c r="H13" s="10">
        <v>4400</v>
      </c>
      <c r="I13" s="10">
        <f t="shared" si="0"/>
        <v>405</v>
      </c>
      <c r="J13" s="10">
        <v>4250</v>
      </c>
      <c r="K13" s="11">
        <f t="shared" si="4"/>
        <v>96.5909090909091</v>
      </c>
      <c r="L13" s="9">
        <v>365</v>
      </c>
      <c r="M13" s="12">
        <v>365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2</v>
      </c>
      <c r="B14" s="7"/>
      <c r="C14" s="8">
        <f t="shared" si="1"/>
        <v>18.572916666666668</v>
      </c>
      <c r="D14" s="8">
        <f t="shared" si="2"/>
        <v>22.244897959183675</v>
      </c>
      <c r="E14" s="8">
        <f t="shared" si="3"/>
        <v>3.671981292517007</v>
      </c>
      <c r="F14" s="9"/>
      <c r="G14" s="9">
        <v>8915</v>
      </c>
      <c r="H14" s="10">
        <v>10900</v>
      </c>
      <c r="I14" s="10">
        <f t="shared" si="0"/>
        <v>1985</v>
      </c>
      <c r="J14" s="10">
        <v>10700</v>
      </c>
      <c r="K14" s="11">
        <f t="shared" si="4"/>
        <v>98.1651376146789</v>
      </c>
      <c r="L14" s="9">
        <v>480</v>
      </c>
      <c r="M14" s="12">
        <v>490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8" customHeight="1">
      <c r="A15" s="6" t="s">
        <v>3</v>
      </c>
      <c r="B15" s="7"/>
      <c r="C15" s="8">
        <f t="shared" si="1"/>
        <v>19.363396392432907</v>
      </c>
      <c r="D15" s="8">
        <f t="shared" si="2"/>
        <v>23.987681478222612</v>
      </c>
      <c r="E15" s="8">
        <f t="shared" si="3"/>
        <v>4.624285085789705</v>
      </c>
      <c r="F15" s="9"/>
      <c r="G15" s="9">
        <v>44013</v>
      </c>
      <c r="H15" s="10">
        <v>54524</v>
      </c>
      <c r="I15" s="10">
        <f t="shared" si="0"/>
        <v>10511</v>
      </c>
      <c r="J15" s="10">
        <v>53059</v>
      </c>
      <c r="K15" s="11">
        <f t="shared" si="4"/>
        <v>97.31310982319712</v>
      </c>
      <c r="L15" s="9">
        <v>2273</v>
      </c>
      <c r="M15" s="12">
        <v>2273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21" customFormat="1" ht="18" customHeight="1" thickBot="1">
      <c r="A16" s="13" t="s">
        <v>4</v>
      </c>
      <c r="B16" s="14"/>
      <c r="C16" s="15">
        <f>G16/L16</f>
        <v>16.028169014084508</v>
      </c>
      <c r="D16" s="16">
        <f t="shared" si="2"/>
        <v>19.137480279468107</v>
      </c>
      <c r="E16" s="17">
        <f t="shared" si="3"/>
        <v>3.1093112653835995</v>
      </c>
      <c r="F16" s="18"/>
      <c r="G16" s="18">
        <f>SUM(G9:G15)</f>
        <v>77384</v>
      </c>
      <c r="H16" s="18">
        <f>SUM(H9:H15)</f>
        <v>84913</v>
      </c>
      <c r="I16" s="19">
        <f t="shared" si="0"/>
        <v>7529</v>
      </c>
      <c r="J16" s="18">
        <f>SUM(J9:J15)</f>
        <v>82072</v>
      </c>
      <c r="K16" s="20">
        <f>(J16/H16)*100</f>
        <v>96.65422255720561</v>
      </c>
      <c r="L16" s="18">
        <f>SUM(L9:L15)</f>
        <v>4828</v>
      </c>
      <c r="M16" s="34">
        <f>SUM(M9:M15)</f>
        <v>4437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21" customFormat="1" ht="20.25" customHeight="1" thickBot="1">
      <c r="A17" s="23">
        <v>44865</v>
      </c>
      <c r="B17" s="24"/>
      <c r="C17" s="25"/>
      <c r="D17" s="26">
        <v>18.68</v>
      </c>
      <c r="E17" s="27"/>
      <c r="F17" s="28"/>
      <c r="G17" s="28"/>
      <c r="H17" s="29">
        <v>82869</v>
      </c>
      <c r="I17" s="29"/>
      <c r="J17" s="28">
        <v>80012</v>
      </c>
      <c r="K17" s="30"/>
      <c r="L17" s="29"/>
      <c r="M17" s="35">
        <v>4437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3:36" ht="20.25" customHeight="1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</sheetData>
  <sheetProtection/>
  <mergeCells count="11"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2022-11-01T09:12:45Z</cp:lastPrinted>
  <dcterms:created xsi:type="dcterms:W3CDTF">2010-10-07T06:08:39Z</dcterms:created>
  <dcterms:modified xsi:type="dcterms:W3CDTF">2022-11-01T09:38:14Z</dcterms:modified>
  <cp:category/>
  <cp:version/>
  <cp:contentType/>
  <cp:contentStatus/>
</cp:coreProperties>
</file>