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'Таблица1'!$11:$12</definedName>
    <definedName name="_xlnm.Print_Titles" localSheetId="1">'Таблица2'!$3:$4</definedName>
    <definedName name="_xlnm.Print_Area" localSheetId="0">'Таблица1'!$A$1:$G$159</definedName>
    <definedName name="_xlnm.Print_Area" localSheetId="1">'Таблица2'!$A$1:$G$371</definedName>
  </definedNames>
  <calcPr fullCalcOnLoad="1" refMode="R1C1"/>
</workbook>
</file>

<file path=xl/sharedStrings.xml><?xml version="1.0" encoding="utf-8"?>
<sst xmlns="http://schemas.openxmlformats.org/spreadsheetml/2006/main" count="1094" uniqueCount="778">
  <si>
    <t>Код строки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</si>
  <si>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</si>
  <si>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</si>
  <si>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</si>
  <si>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</si>
  <si>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</si>
  <si>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</si>
  <si>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</si>
  <si>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</si>
  <si>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</si>
  <si>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</si>
  <si>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</si>
  <si>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</si>
  <si>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</si>
  <si>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</si>
  <si>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</si>
  <si>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</si>
  <si>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</si>
  <si>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</si>
  <si>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</si>
  <si>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</si>
  <si>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</si>
  <si>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</si>
  <si>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</si>
  <si>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</si>
  <si>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</si>
  <si>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</si>
  <si>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</si>
  <si>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</si>
  <si>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</si>
  <si>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</si>
  <si>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</si>
  <si>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</si>
  <si>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</si>
  <si>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</si>
  <si>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</si>
  <si>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</si>
  <si>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</si>
  <si>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</si>
  <si>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</si>
  <si>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</si>
  <si>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</si>
  <si>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</si>
  <si>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</si>
  <si>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</si>
  <si>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</si>
  <si>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</si>
  <si>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</si>
  <si>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</si>
  <si>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</si>
  <si>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</si>
  <si>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</si>
  <si>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</si>
  <si>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</si>
  <si>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</si>
  <si>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</si>
  <si>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</si>
  <si>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</si>
  <si>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</si>
  <si>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</si>
  <si>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</si>
  <si>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</si>
  <si>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</si>
  <si>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</si>
  <si>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</si>
  <si>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</si>
  <si>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</si>
  <si>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</si>
  <si>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</si>
  <si>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</si>
  <si>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</si>
  <si>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</si>
  <si>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</si>
  <si>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</si>
  <si>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</si>
  <si>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</si>
  <si>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</si>
  <si>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</si>
  <si>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</si>
  <si>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</si>
  <si>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</si>
  <si>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</si>
  <si>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</si>
  <si>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</si>
  <si>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</si>
  <si>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</si>
  <si>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</si>
  <si>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</si>
  <si>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</si>
  <si>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</si>
  <si>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</si>
  <si>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</si>
  <si>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</si>
  <si>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</si>
  <si>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</si>
  <si>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</si>
  <si>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</si>
  <si>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</si>
  <si>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</si>
  <si>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</si>
  <si>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</si>
  <si>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</si>
  <si>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</si>
  <si>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</si>
  <si>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</si>
  <si>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</si>
  <si>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</si>
  <si>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</si>
  <si>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</si>
  <si>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</si>
  <si>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</si>
  <si>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</si>
  <si>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</si>
  <si>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</si>
  <si>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</si>
  <si>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</si>
  <si>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</si>
  <si>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</si>
  <si>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</si>
  <si>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</si>
  <si>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</si>
  <si>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</si>
  <si>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</si>
  <si>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</si>
  <si>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</si>
  <si>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</si>
  <si>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</si>
  <si>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</si>
  <si>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</si>
  <si>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</si>
  <si>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</si>
  <si>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</si>
  <si>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</si>
  <si>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</si>
  <si>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</si>
  <si>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</si>
  <si>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</si>
  <si>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</si>
  <si>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</si>
  <si>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</si>
  <si>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</si>
  <si>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</si>
  <si>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</si>
  <si>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</si>
  <si>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</si>
  <si>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</si>
  <si>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</si>
  <si>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</si>
  <si>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</si>
  <si>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</si>
  <si>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</si>
  <si>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</si>
  <si>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</si>
  <si>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</si>
  <si>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</si>
  <si>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</si>
  <si>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</si>
  <si>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</si>
  <si>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</si>
  <si>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</si>
  <si>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</si>
  <si>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</si>
  <si>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</si>
  <si>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</si>
  <si>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</si>
  <si>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</si>
  <si>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</si>
  <si>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</si>
  <si>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</si>
  <si>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</si>
  <si>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</si>
  <si>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</si>
  <si>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</si>
  <si>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</si>
  <si>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</si>
  <si>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</si>
  <si>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</si>
  <si>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</si>
  <si>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</si>
  <si>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</si>
  <si>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</si>
  <si>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</si>
  <si>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</si>
  <si>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</si>
  <si>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</si>
  <si>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</si>
  <si>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</si>
  <si>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</si>
  <si>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</si>
  <si>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</si>
  <si>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</si>
  <si>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</si>
  <si>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</si>
  <si>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</si>
  <si>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</si>
  <si>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</si>
  <si>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</si>
  <si>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</si>
  <si>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</si>
  <si>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</si>
  <si>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</si>
  <si>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</si>
  <si>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</si>
  <si>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</si>
  <si>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</si>
  <si>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</si>
  <si>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</si>
  <si>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</si>
  <si>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</si>
  <si>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</si>
  <si>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</si>
  <si>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</si>
  <si>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</si>
  <si>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</si>
  <si>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</si>
  <si>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</si>
  <si>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</si>
  <si>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</si>
  <si>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</si>
  <si>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</si>
  <si>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</si>
  <si>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</si>
  <si>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</si>
  <si>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</si>
  <si>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</si>
  <si>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</si>
  <si>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</si>
  <si>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</si>
  <si>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</si>
  <si>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</si>
  <si>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</si>
  <si>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</si>
  <si>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</si>
  <si>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</si>
  <si>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</si>
  <si>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</si>
  <si>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</si>
  <si>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</si>
  <si>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</si>
  <si>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</si>
  <si>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</si>
  <si>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</si>
  <si>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</si>
  <si>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</si>
  <si>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</si>
  <si>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</si>
  <si>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</si>
  <si>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</si>
  <si>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</si>
  <si>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</si>
  <si>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</si>
  <si>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</si>
  <si>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</si>
  <si>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</si>
  <si>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</si>
  <si>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</si>
  <si>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</si>
  <si>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</si>
  <si>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</si>
  <si>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</si>
  <si>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</si>
  <si>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</si>
  <si>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</si>
  <si>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</si>
  <si>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</si>
  <si>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</si>
  <si>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</si>
  <si>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</si>
  <si>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</si>
  <si>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</si>
  <si>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</si>
  <si>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</si>
  <si>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</si>
  <si>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</si>
  <si>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</si>
  <si>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</si>
  <si>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</si>
  <si>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</si>
  <si>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</si>
  <si>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</si>
  <si>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</si>
  <si>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</si>
  <si>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</si>
  <si>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</si>
  <si>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</si>
  <si>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</si>
  <si>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</si>
  <si>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</si>
  <si>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</si>
  <si>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</si>
  <si>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</si>
  <si>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</si>
  <si>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</si>
  <si>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</si>
  <si>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</si>
  <si>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</si>
  <si>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</si>
  <si>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</si>
  <si>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</si>
  <si>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</si>
  <si>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</si>
  <si>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</si>
  <si>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</si>
  <si>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</si>
  <si>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</si>
  <si>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</si>
  <si>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</si>
  <si>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</si>
  <si>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</si>
  <si>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</si>
  <si>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</si>
  <si>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</si>
  <si>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</si>
  <si>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</si>
  <si>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</si>
  <si>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</si>
  <si>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</si>
  <si>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</si>
  <si>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</si>
  <si>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</si>
  <si>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</si>
  <si>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</si>
  <si>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</si>
  <si>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</si>
  <si>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</si>
  <si>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</si>
  <si>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</si>
  <si>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</si>
  <si>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</si>
  <si>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</si>
  <si>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</si>
  <si>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</si>
  <si>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</si>
  <si>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</si>
  <si>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</si>
  <si>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</si>
  <si>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</si>
  <si>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</si>
  <si>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</si>
  <si>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</si>
  <si>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</si>
  <si>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</si>
  <si>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</si>
  <si>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</si>
  <si>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</si>
  <si>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</si>
  <si>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</si>
  <si>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</si>
  <si>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</si>
  <si>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</si>
  <si>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</si>
  <si>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</si>
  <si>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</si>
  <si>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</si>
  <si>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</si>
  <si>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</si>
  <si>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</si>
  <si>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</si>
  <si>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</si>
  <si>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</si>
  <si>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</si>
  <si>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</si>
  <si>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</si>
  <si>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</si>
  <si>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</si>
  <si>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</si>
  <si>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</si>
  <si>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</si>
  <si>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</si>
  <si>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</si>
  <si>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</si>
  <si>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</si>
  <si>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</si>
  <si>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</si>
  <si>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</si>
  <si>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</si>
  <si>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</si>
  <si>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</si>
  <si>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</si>
  <si>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</si>
  <si>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</si>
  <si>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</si>
  <si>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</si>
  <si>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</si>
  <si>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</si>
  <si>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</si>
  <si>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</si>
  <si>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</si>
  <si>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</si>
  <si>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</si>
  <si>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</si>
  <si>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</si>
  <si>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</si>
  <si>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</si>
  <si>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</si>
  <si>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</si>
  <si>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</si>
  <si>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</si>
  <si>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</si>
  <si>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</si>
  <si>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</si>
  <si>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</si>
  <si>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</si>
  <si>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</si>
  <si>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</si>
  <si>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</si>
  <si>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</si>
  <si>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</si>
  <si>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</si>
  <si>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</si>
  <si>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</si>
  <si>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</si>
  <si>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</si>
  <si>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</si>
  <si>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</si>
  <si>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</si>
  <si>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</si>
  <si>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</si>
  <si>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</si>
  <si>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</si>
  <si>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</si>
  <si>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</si>
  <si>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</si>
  <si>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</si>
  <si>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</si>
  <si>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</si>
  <si>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</si>
  <si>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</si>
  <si>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</si>
  <si>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</si>
  <si>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</si>
  <si>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</si>
  <si>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</si>
  <si>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</si>
  <si>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</si>
  <si>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</si>
  <si>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</si>
  <si>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</si>
  <si>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</si>
  <si>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</si>
  <si>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</si>
  <si>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</si>
  <si>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</si>
  <si>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Транспорт</t>
  </si>
  <si>
    <t>000 0408 0000000 000 000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</si>
  <si>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</si>
  <si>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</si>
  <si>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</si>
  <si>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</si>
  <si>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</si>
  <si>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</si>
  <si>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</si>
  <si>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</si>
  <si>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</si>
  <si>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</si>
  <si>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</si>
  <si>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</si>
  <si>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</si>
  <si>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</si>
  <si>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</si>
  <si>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</si>
  <si>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</si>
  <si>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</si>
  <si>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</si>
  <si>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</si>
  <si>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</si>
  <si>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</si>
  <si>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</si>
  <si>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</si>
  <si>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</si>
  <si>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</si>
  <si>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</si>
  <si>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</si>
  <si>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</si>
  <si>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</si>
  <si>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</si>
  <si>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</si>
  <si>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</si>
  <si>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</si>
  <si>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</si>
  <si>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</si>
  <si>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</si>
  <si>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</si>
  <si>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</si>
  <si>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</si>
  <si>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</si>
  <si>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</si>
  <si>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</si>
  <si>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</si>
  <si>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</si>
  <si>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</si>
  <si>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</si>
  <si>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</si>
  <si>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</si>
  <si>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</si>
  <si>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</si>
  <si>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</si>
  <si>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</si>
  <si>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</si>
  <si>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</si>
  <si>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</si>
  <si>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</si>
  <si>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</si>
  <si>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</si>
  <si>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</si>
  <si>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</si>
  <si>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</si>
  <si>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</si>
  <si>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</si>
  <si>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</si>
  <si>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</si>
  <si>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</si>
  <si>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</si>
  <si>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</si>
  <si>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</si>
  <si>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</si>
  <si>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</si>
  <si>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</si>
  <si>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</si>
  <si>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</si>
  <si>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</si>
  <si>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</si>
  <si>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</si>
  <si>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</si>
  <si>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</si>
  <si>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</si>
  <si>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</si>
  <si>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</si>
  <si>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</si>
  <si>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</si>
  <si>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</si>
  <si>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</si>
  <si>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</si>
  <si>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</si>
  <si>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</si>
  <si>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</si>
  <si>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</si>
  <si>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</si>
  <si>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</si>
  <si>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</si>
  <si>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</si>
  <si>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</si>
  <si>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</si>
  <si>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</si>
  <si>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</si>
  <si>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</si>
  <si>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</si>
  <si>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</si>
  <si>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</si>
  <si>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</si>
  <si>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</si>
  <si>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</si>
  <si>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</si>
  <si>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</si>
  <si>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</si>
  <si>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</si>
  <si>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</si>
  <si>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</si>
  <si>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</si>
  <si>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</si>
  <si>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</si>
  <si>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</si>
  <si>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</si>
  <si>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</si>
  <si>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</si>
  <si>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</si>
  <si>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</si>
  <si>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</si>
  <si>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</si>
  <si>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</si>
  <si>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</si>
  <si>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</si>
  <si>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</si>
  <si>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</si>
  <si>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</si>
  <si>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</si>
  <si>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</si>
  <si>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</si>
  <si>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</si>
  <si>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</si>
  <si>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</si>
  <si>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</si>
  <si>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</si>
  <si>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</si>
  <si>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</si>
  <si>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</si>
  <si>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</si>
  <si>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</si>
  <si>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</si>
  <si>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</si>
  <si>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</si>
  <si>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</si>
  <si>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</si>
  <si>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</si>
  <si>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</si>
  <si>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</si>
  <si>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</si>
  <si>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</si>
  <si>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</si>
  <si>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</si>
  <si>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</si>
  <si>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</si>
  <si>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</si>
  <si>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</si>
  <si>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</si>
  <si>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</si>
  <si>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</si>
  <si>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</si>
  <si>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</si>
  <si>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</si>
  <si>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</si>
  <si>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</si>
  <si>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</si>
  <si>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</si>
  <si>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</si>
  <si>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</si>
  <si>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</si>
  <si>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</si>
  <si>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</si>
  <si>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</si>
  <si>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</si>
  <si>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</si>
  <si>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</si>
  <si>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</si>
  <si>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</si>
  <si>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</si>
  <si>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</si>
  <si>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</si>
  <si>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</si>
  <si>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</si>
  <si>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</si>
  <si>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</si>
  <si>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</si>
  <si>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</si>
  <si>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</si>
  <si>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</si>
  <si>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</si>
  <si>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</si>
  <si>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</si>
  <si>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</si>
  <si>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</si>
  <si>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</si>
  <si>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</si>
  <si>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</si>
  <si>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</si>
  <si>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</si>
  <si>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</si>
  <si>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</si>
  <si>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</si>
  <si>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</si>
  <si>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</si>
  <si>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</si>
  <si>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</si>
  <si>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</si>
  <si>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</si>
  <si>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</si>
  <si>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</si>
  <si>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</si>
  <si>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</si>
  <si>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</si>
  <si>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</si>
  <si>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</si>
  <si>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</si>
  <si>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</si>
  <si>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</si>
  <si>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</si>
  <si>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</si>
  <si>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</si>
  <si>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</si>
  <si>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</si>
  <si>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</si>
  <si>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</si>
  <si>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</si>
  <si>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</si>
  <si>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</si>
  <si>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</si>
  <si>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</si>
  <si>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</si>
  <si>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</si>
  <si>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</si>
  <si>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</si>
  <si>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</si>
  <si>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</si>
  <si>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</si>
  <si>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</si>
  <si>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</si>
  <si>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</si>
  <si>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</si>
  <si>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</si>
  <si>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</si>
  <si>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</si>
  <si>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</si>
  <si>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</si>
  <si>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</si>
  <si>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</si>
  <si>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</si>
  <si>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</si>
  <si>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</si>
  <si>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</si>
  <si>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</si>
  <si>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000 1100 0000000 000 242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</si>
  <si>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</si>
  <si>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</si>
  <si>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</si>
  <si>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</si>
  <si>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</si>
  <si>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000 1101 0000000 000 242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</si>
  <si>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</si>
  <si>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</si>
  <si>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</si>
  <si>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</si>
  <si>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</si>
  <si>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</si>
  <si>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</si>
  <si>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</si>
  <si>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</si>
  <si>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</si>
  <si>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</si>
  <si>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</si>
  <si>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</si>
  <si>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</si>
  <si>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</si>
  <si>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</si>
  <si>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</si>
  <si>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</si>
  <si>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</si>
  <si>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</si>
  <si>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</si>
  <si>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</si>
  <si>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</si>
  <si>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</si>
  <si>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</si>
  <si>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</si>
  <si>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</si>
  <si>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</si>
  <si>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</si>
  <si>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</si>
  <si>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</si>
  <si>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</si>
  <si>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</si>
  <si>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</si>
  <si>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</si>
  <si>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</si>
  <si>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</si>
  <si>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</si>
  <si>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</si>
  <si>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</si>
  <si>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</si>
  <si>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</si>
  <si>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</si>
  <si>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</si>
  <si>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</si>
  <si>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</si>
  <si>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</si>
  <si>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</si>
  <si>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</si>
  <si>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</si>
  <si>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</si>
  <si>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</si>
  <si>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</si>
  <si>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</si>
  <si>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</si>
  <si>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</si>
  <si>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Приложение</t>
  </si>
  <si>
    <t>к постановлению администрации</t>
  </si>
  <si>
    <t>ОТЧЕТ ОБ ИСПОЛНЕНИИ БЮДЖЕТА МУНИЦИПАЛЬНОГО ОБРАЗОВАНИЯ "ВЕРЕЩАГИНСКИЙ МУНИЦИПАЛЬНЫЙ РАЙОН"</t>
  </si>
  <si>
    <t>Раздел 1.  ДОХОДЫ БЮДЖЕТА</t>
  </si>
  <si>
    <t>Утвержденные бюджетные назначения (руб.)</t>
  </si>
  <si>
    <t>Исполнено (руб.)</t>
  </si>
  <si>
    <t>Процент исполнения, %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</si>
  <si>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</si>
  <si>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</si>
  <si>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 разграничена</t>
  </si>
  <si>
    <t>Раздел 2. РАСХОДЫ БЮДЖЕТА</t>
  </si>
  <si>
    <t>Раздел 3. ИСТОЧНИКИ ФИНАНСИРОВАНИЯ ДЕФИЦИТА БЮДЖЕТА</t>
  </si>
  <si>
    <t>Верещагинского муниципального района</t>
  </si>
  <si>
    <t>от 22.10.2013 № 498</t>
  </si>
  <si>
    <t>за 9 месяцев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</si>
</sst>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2" fillId="0" borderId="1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2" fillId="33" borderId="13" xfId="0" applyNumberFormat="1" applyFont="1" applyFill="1" applyBorder="1" applyAlignment="1">
      <alignment horizontal="center"/>
    </xf>
    <xf numFmtId="4" fontId="12" fillId="33" borderId="12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D122" sqref="D122"/>
    </sheetView>
  </sheetViews>
  <sheetFormatPr defaultColWidth="9.00390625" defaultRowHeight="12.75"/>
  <cols>
    <col min="1" max="1" width="79.50390625" style="0" customWidth="1"/>
    <col min="2" max="2" width="6.25390625" style="0" customWidth="1"/>
    <col min="3" max="3" width="20.125" style="0" hidden="1" customWidth="1"/>
    <col min="4" max="4" width="21.75390625" style="0" customWidth="1"/>
    <col min="5" max="5" width="16.50390625" style="0" customWidth="1"/>
    <col min="6" max="6" width="14.125" style="0" customWidth="1"/>
    <col min="7" max="7" width="11.50390625" style="0" customWidth="1"/>
    <col min="8" max="8" width="10.125" style="0" customWidth="1"/>
    <col min="9" max="9" width="10.625" style="0" customWidth="1"/>
  </cols>
  <sheetData>
    <row r="1" spans="1:7" ht="12.75">
      <c r="A1" s="2"/>
      <c r="B1" s="1"/>
      <c r="C1" s="1"/>
      <c r="D1" s="1"/>
      <c r="E1" s="63" t="s">
        <v>763</v>
      </c>
      <c r="F1" s="63"/>
      <c r="G1" s="63"/>
    </row>
    <row r="2" spans="1:7" ht="12.75" customHeight="1">
      <c r="A2" s="49"/>
      <c r="B2" s="49"/>
      <c r="C2" s="49"/>
      <c r="D2" s="49"/>
      <c r="E2" s="63" t="s">
        <v>764</v>
      </c>
      <c r="F2" s="63"/>
      <c r="G2" s="63"/>
    </row>
    <row r="3" spans="2:7" ht="12.75" customHeight="1">
      <c r="B3" s="18"/>
      <c r="C3" s="18"/>
      <c r="D3" s="18"/>
      <c r="E3" s="63" t="s">
        <v>775</v>
      </c>
      <c r="F3" s="64"/>
      <c r="G3" s="64"/>
    </row>
    <row r="4" spans="2:7" ht="12.75" customHeight="1">
      <c r="B4" s="9"/>
      <c r="C4" s="9"/>
      <c r="E4" s="63" t="s">
        <v>776</v>
      </c>
      <c r="F4" s="63"/>
      <c r="G4" s="63"/>
    </row>
    <row r="5" spans="2:8" ht="16.5" customHeight="1">
      <c r="B5" s="3"/>
      <c r="C5" s="3"/>
      <c r="E5" s="16"/>
      <c r="F5" s="8"/>
      <c r="G5" s="48"/>
      <c r="H5" s="47"/>
    </row>
    <row r="6" spans="1:7" ht="12.75">
      <c r="A6" s="66" t="s">
        <v>765</v>
      </c>
      <c r="B6" s="66"/>
      <c r="C6" s="66"/>
      <c r="D6" s="66"/>
      <c r="E6" s="66"/>
      <c r="F6" s="66"/>
      <c r="G6" s="66"/>
    </row>
    <row r="7" spans="1:7" ht="12.75">
      <c r="A7" s="66" t="s">
        <v>777</v>
      </c>
      <c r="B7" s="66"/>
      <c r="C7" s="66"/>
      <c r="D7" s="66"/>
      <c r="E7" s="66"/>
      <c r="F7" s="66"/>
      <c r="G7" s="66"/>
    </row>
    <row r="8" spans="1:7" ht="12.75">
      <c r="A8" s="50"/>
      <c r="B8" s="50"/>
      <c r="C8" s="50"/>
      <c r="D8" s="51"/>
      <c r="E8" s="52"/>
      <c r="F8" s="52"/>
      <c r="G8" s="52"/>
    </row>
    <row r="9" spans="1:7" ht="12.75">
      <c r="A9" s="66" t="s">
        <v>766</v>
      </c>
      <c r="B9" s="66"/>
      <c r="C9" s="66"/>
      <c r="D9" s="66"/>
      <c r="E9" s="66"/>
      <c r="F9" s="66"/>
      <c r="G9" s="66"/>
    </row>
    <row r="10" spans="1:7" ht="12.75">
      <c r="A10" s="11"/>
      <c r="B10" s="11"/>
      <c r="C10" s="11"/>
      <c r="D10" s="12"/>
      <c r="E10" s="13"/>
      <c r="F10" s="17"/>
      <c r="G10" s="15"/>
    </row>
    <row r="11" spans="1:7" ht="48" customHeight="1">
      <c r="A11" s="29" t="s">
        <v>1</v>
      </c>
      <c r="B11" s="30" t="s">
        <v>0</v>
      </c>
      <c r="C11" s="65" t="s">
        <v>6</v>
      </c>
      <c r="D11" s="65"/>
      <c r="E11" s="29" t="s">
        <v>767</v>
      </c>
      <c r="F11" s="29" t="s">
        <v>768</v>
      </c>
      <c r="G11" s="29" t="s">
        <v>769</v>
      </c>
    </row>
    <row r="12" spans="1:7" ht="12.75">
      <c r="A12" s="38">
        <v>1</v>
      </c>
      <c r="B12" s="20">
        <v>2</v>
      </c>
      <c r="C12" s="20" t="s">
        <v>3</v>
      </c>
      <c r="D12" s="27">
        <v>3</v>
      </c>
      <c r="E12" s="21">
        <v>4</v>
      </c>
      <c r="F12" s="24">
        <v>5</v>
      </c>
      <c r="G12" s="24">
        <v>6</v>
      </c>
    </row>
    <row r="13" spans="1:7" ht="12.75">
      <c r="A13" s="34" t="s">
        <v>8</v>
      </c>
      <c r="B13" s="25">
        <v>10</v>
      </c>
      <c r="C13" s="36" t="s">
        <v>9</v>
      </c>
      <c r="D13" s="31" t="str">
        <f aca="true" t="shared" si="0" ref="D13:D33">IF(LEFT(C13,5)="000 8","X",C13)</f>
        <v>X</v>
      </c>
      <c r="E13" s="33">
        <v>1075647801.64</v>
      </c>
      <c r="F13" s="33">
        <v>769781024.63</v>
      </c>
      <c r="G13" s="33">
        <f>F13/E13*100</f>
        <v>71.56441201816651</v>
      </c>
    </row>
    <row r="14" spans="1:7" ht="12.75">
      <c r="A14" s="34" t="s">
        <v>10</v>
      </c>
      <c r="B14" s="25">
        <v>10</v>
      </c>
      <c r="C14" s="36" t="s">
        <v>11</v>
      </c>
      <c r="D14" s="31" t="str">
        <f t="shared" si="0"/>
        <v>000 1 00 00000 00 0000 000</v>
      </c>
      <c r="E14" s="33">
        <v>159920300</v>
      </c>
      <c r="F14" s="33">
        <v>114547731.23</v>
      </c>
      <c r="G14" s="33">
        <f aca="true" t="shared" si="1" ref="G14:G77">F14/E14*100</f>
        <v>71.62801172208907</v>
      </c>
    </row>
    <row r="15" spans="1:7" ht="12.75">
      <c r="A15" s="34" t="s">
        <v>12</v>
      </c>
      <c r="B15" s="25">
        <v>10</v>
      </c>
      <c r="C15" s="36" t="s">
        <v>13</v>
      </c>
      <c r="D15" s="31" t="str">
        <f t="shared" si="0"/>
        <v>000 1 01 00000 00 0000 000</v>
      </c>
      <c r="E15" s="33">
        <v>122274000</v>
      </c>
      <c r="F15" s="33">
        <v>88663093.15</v>
      </c>
      <c r="G15" s="33">
        <f t="shared" si="1"/>
        <v>72.51181211868428</v>
      </c>
    </row>
    <row r="16" spans="1:7" ht="12.75">
      <c r="A16" s="34" t="s">
        <v>14</v>
      </c>
      <c r="B16" s="25">
        <v>10</v>
      </c>
      <c r="C16" s="36" t="s">
        <v>15</v>
      </c>
      <c r="D16" s="31" t="str">
        <f t="shared" si="0"/>
        <v>000 1 01 02000 01 0000 110</v>
      </c>
      <c r="E16" s="33">
        <v>122274000</v>
      </c>
      <c r="F16" s="33">
        <v>88663093.15</v>
      </c>
      <c r="G16" s="33">
        <f t="shared" si="1"/>
        <v>72.51181211868428</v>
      </c>
    </row>
    <row r="17" spans="1:7" ht="39.75" customHeight="1">
      <c r="A17" s="34" t="s">
        <v>16</v>
      </c>
      <c r="B17" s="25">
        <v>10</v>
      </c>
      <c r="C17" s="36" t="s">
        <v>17</v>
      </c>
      <c r="D17" s="31" t="str">
        <f t="shared" si="0"/>
        <v>000 1 01 02010 01 0000 110</v>
      </c>
      <c r="E17" s="33">
        <v>120779000</v>
      </c>
      <c r="F17" s="33">
        <v>87723490.54</v>
      </c>
      <c r="G17" s="33">
        <f t="shared" si="1"/>
        <v>72.63140988085678</v>
      </c>
    </row>
    <row r="18" spans="1:7" ht="47.25" customHeight="1">
      <c r="A18" s="34" t="s">
        <v>18</v>
      </c>
      <c r="B18" s="25">
        <v>10</v>
      </c>
      <c r="C18" s="36" t="s">
        <v>19</v>
      </c>
      <c r="D18" s="31" t="str">
        <f t="shared" si="0"/>
        <v>000 1 01 02020 01 0000 110</v>
      </c>
      <c r="E18" s="33">
        <v>1437600</v>
      </c>
      <c r="F18" s="33">
        <v>594291.8</v>
      </c>
      <c r="G18" s="33">
        <f t="shared" si="1"/>
        <v>41.339162493043965</v>
      </c>
    </row>
    <row r="19" spans="1:7" ht="24.75" customHeight="1">
      <c r="A19" s="34" t="s">
        <v>20</v>
      </c>
      <c r="B19" s="25">
        <v>10</v>
      </c>
      <c r="C19" s="36" t="s">
        <v>21</v>
      </c>
      <c r="D19" s="31" t="str">
        <f t="shared" si="0"/>
        <v>000 1 01 02030 01 0000 110</v>
      </c>
      <c r="E19" s="33"/>
      <c r="F19" s="33">
        <v>269910.81</v>
      </c>
      <c r="G19" s="33"/>
    </row>
    <row r="20" spans="1:7" ht="39" customHeight="1">
      <c r="A20" s="34" t="s">
        <v>22</v>
      </c>
      <c r="B20" s="25">
        <v>10</v>
      </c>
      <c r="C20" s="36" t="s">
        <v>23</v>
      </c>
      <c r="D20" s="31" t="str">
        <f t="shared" si="0"/>
        <v>000 1 01 02040 01 0000 110</v>
      </c>
      <c r="E20" s="33">
        <v>57400</v>
      </c>
      <c r="F20" s="33">
        <v>75400</v>
      </c>
      <c r="G20" s="33">
        <f t="shared" si="1"/>
        <v>131.3588850174216</v>
      </c>
    </row>
    <row r="21" spans="1:7" ht="12.75">
      <c r="A21" s="34" t="s">
        <v>24</v>
      </c>
      <c r="B21" s="25">
        <v>10</v>
      </c>
      <c r="C21" s="36" t="s">
        <v>25</v>
      </c>
      <c r="D21" s="31" t="str">
        <f t="shared" si="0"/>
        <v>000 1 05 00000 00 0000 000</v>
      </c>
      <c r="E21" s="33">
        <v>13965800</v>
      </c>
      <c r="F21" s="33">
        <v>9043181.76</v>
      </c>
      <c r="G21" s="33">
        <f t="shared" si="1"/>
        <v>64.75233613541651</v>
      </c>
    </row>
    <row r="22" spans="1:7" ht="12.75">
      <c r="A22" s="34" t="s">
        <v>26</v>
      </c>
      <c r="B22" s="25">
        <v>10</v>
      </c>
      <c r="C22" s="36" t="s">
        <v>27</v>
      </c>
      <c r="D22" s="31" t="str">
        <f t="shared" si="0"/>
        <v>000 1 05 02000 02 0000 110</v>
      </c>
      <c r="E22" s="33">
        <v>13965800</v>
      </c>
      <c r="F22" s="33">
        <v>8963391.12</v>
      </c>
      <c r="G22" s="33">
        <f t="shared" si="1"/>
        <v>64.18100731787652</v>
      </c>
    </row>
    <row r="23" spans="1:7" ht="12.75">
      <c r="A23" s="34" t="s">
        <v>26</v>
      </c>
      <c r="B23" s="25">
        <v>10</v>
      </c>
      <c r="C23" s="36" t="s">
        <v>28</v>
      </c>
      <c r="D23" s="31" t="str">
        <f t="shared" si="0"/>
        <v>000 1 05 02010 02 0000 110</v>
      </c>
      <c r="E23" s="33">
        <v>13965800</v>
      </c>
      <c r="F23" s="33">
        <v>8942347.83</v>
      </c>
      <c r="G23" s="33">
        <f t="shared" si="1"/>
        <v>64.0303300204786</v>
      </c>
    </row>
    <row r="24" spans="1:7" ht="24" customHeight="1">
      <c r="A24" s="34" t="s">
        <v>29</v>
      </c>
      <c r="B24" s="25">
        <v>10</v>
      </c>
      <c r="C24" s="36" t="s">
        <v>30</v>
      </c>
      <c r="D24" s="31" t="str">
        <f t="shared" si="0"/>
        <v>000 1 05 02020 02 0000 110</v>
      </c>
      <c r="E24" s="33"/>
      <c r="F24" s="33">
        <v>21043.29</v>
      </c>
      <c r="G24" s="33"/>
    </row>
    <row r="25" spans="1:7" ht="12.75">
      <c r="A25" s="34" t="s">
        <v>31</v>
      </c>
      <c r="B25" s="25">
        <v>10</v>
      </c>
      <c r="C25" s="36" t="s">
        <v>32</v>
      </c>
      <c r="D25" s="31" t="str">
        <f t="shared" si="0"/>
        <v>000 1 05 03000 01 0000 110</v>
      </c>
      <c r="E25" s="33"/>
      <c r="F25" s="33">
        <v>58990.64</v>
      </c>
      <c r="G25" s="33"/>
    </row>
    <row r="26" spans="1:7" ht="12.75">
      <c r="A26" s="34" t="s">
        <v>31</v>
      </c>
      <c r="B26" s="25">
        <v>10</v>
      </c>
      <c r="C26" s="36" t="s">
        <v>33</v>
      </c>
      <c r="D26" s="31" t="str">
        <f t="shared" si="0"/>
        <v>000 1 05 03010 01 0000 110</v>
      </c>
      <c r="E26" s="33"/>
      <c r="F26" s="33">
        <v>58990.64</v>
      </c>
      <c r="G26" s="33"/>
    </row>
    <row r="27" spans="1:7" ht="12.75">
      <c r="A27" s="34" t="s">
        <v>34</v>
      </c>
      <c r="B27" s="25">
        <v>10</v>
      </c>
      <c r="C27" s="36" t="s">
        <v>35</v>
      </c>
      <c r="D27" s="31" t="str">
        <f t="shared" si="0"/>
        <v>000 1 05 04000 02 0000 110</v>
      </c>
      <c r="E27" s="33"/>
      <c r="F27" s="33">
        <v>20800</v>
      </c>
      <c r="G27" s="33"/>
    </row>
    <row r="28" spans="1:7" ht="26.25" customHeight="1">
      <c r="A28" s="34" t="s">
        <v>36</v>
      </c>
      <c r="B28" s="25">
        <v>10</v>
      </c>
      <c r="C28" s="36" t="s">
        <v>37</v>
      </c>
      <c r="D28" s="31" t="str">
        <f t="shared" si="0"/>
        <v>000 1 05 04020 02 0000 110</v>
      </c>
      <c r="E28" s="33"/>
      <c r="F28" s="33">
        <v>20800</v>
      </c>
      <c r="G28" s="33"/>
    </row>
    <row r="29" spans="1:7" ht="12.75">
      <c r="A29" s="34" t="s">
        <v>38</v>
      </c>
      <c r="B29" s="25">
        <v>10</v>
      </c>
      <c r="C29" s="36" t="s">
        <v>39</v>
      </c>
      <c r="D29" s="31" t="str">
        <f t="shared" si="0"/>
        <v>000 1 06 00000 00 0000 000</v>
      </c>
      <c r="E29" s="33">
        <v>9650600</v>
      </c>
      <c r="F29" s="33">
        <v>4839016.48</v>
      </c>
      <c r="G29" s="33">
        <f t="shared" si="1"/>
        <v>50.14213085196776</v>
      </c>
    </row>
    <row r="30" spans="1:7" ht="12.75">
      <c r="A30" s="34" t="s">
        <v>40</v>
      </c>
      <c r="B30" s="25">
        <v>10</v>
      </c>
      <c r="C30" s="36" t="s">
        <v>41</v>
      </c>
      <c r="D30" s="31" t="str">
        <f t="shared" si="0"/>
        <v>000 1 06 04000 02 0000 110</v>
      </c>
      <c r="E30" s="33">
        <v>9650600</v>
      </c>
      <c r="F30" s="33">
        <v>4839016.48</v>
      </c>
      <c r="G30" s="33">
        <f t="shared" si="1"/>
        <v>50.14213085196776</v>
      </c>
    </row>
    <row r="31" spans="1:7" ht="12.75">
      <c r="A31" s="34" t="s">
        <v>42</v>
      </c>
      <c r="B31" s="25">
        <v>10</v>
      </c>
      <c r="C31" s="36" t="s">
        <v>43</v>
      </c>
      <c r="D31" s="31" t="str">
        <f t="shared" si="0"/>
        <v>000 1 06 04011 02 0000 110</v>
      </c>
      <c r="E31" s="33">
        <v>2257200</v>
      </c>
      <c r="F31" s="33">
        <v>1271030.84</v>
      </c>
      <c r="G31" s="33">
        <f t="shared" si="1"/>
        <v>56.31006734006735</v>
      </c>
    </row>
    <row r="32" spans="1:7" ht="12.75">
      <c r="A32" s="34" t="s">
        <v>44</v>
      </c>
      <c r="B32" s="25">
        <v>10</v>
      </c>
      <c r="C32" s="36" t="s">
        <v>45</v>
      </c>
      <c r="D32" s="31" t="str">
        <f t="shared" si="0"/>
        <v>000 1 06 04012 02 0000 110</v>
      </c>
      <c r="E32" s="33">
        <v>7393400</v>
      </c>
      <c r="F32" s="33">
        <v>3567985.64</v>
      </c>
      <c r="G32" s="33">
        <f t="shared" si="1"/>
        <v>48.259064030080886</v>
      </c>
    </row>
    <row r="33" spans="1:7" ht="12.75">
      <c r="A33" s="34" t="s">
        <v>46</v>
      </c>
      <c r="B33" s="25">
        <v>10</v>
      </c>
      <c r="C33" s="36" t="s">
        <v>47</v>
      </c>
      <c r="D33" s="31" t="str">
        <f t="shared" si="0"/>
        <v>000 1 08 00000 00 0000 000</v>
      </c>
      <c r="E33" s="33">
        <v>1936200</v>
      </c>
      <c r="F33" s="33">
        <v>1873428.02</v>
      </c>
      <c r="G33" s="33">
        <f t="shared" si="1"/>
        <v>96.75798058051855</v>
      </c>
    </row>
    <row r="34" spans="1:7" ht="12.75">
      <c r="A34" s="34" t="s">
        <v>48</v>
      </c>
      <c r="B34" s="25">
        <v>10</v>
      </c>
      <c r="C34" s="36" t="s">
        <v>49</v>
      </c>
      <c r="D34" s="31" t="str">
        <f aca="true" t="shared" si="2" ref="D34:D57">IF(LEFT(C34,5)="000 8","X",C34)</f>
        <v>000 1 08 03000 01 0000 110</v>
      </c>
      <c r="E34" s="33">
        <v>1891200</v>
      </c>
      <c r="F34" s="33">
        <v>1837428.02</v>
      </c>
      <c r="G34" s="33">
        <f t="shared" si="1"/>
        <v>97.15672694585449</v>
      </c>
    </row>
    <row r="35" spans="1:7" ht="26.25" customHeight="1">
      <c r="A35" s="34" t="s">
        <v>770</v>
      </c>
      <c r="B35" s="25">
        <v>10</v>
      </c>
      <c r="C35" s="36" t="s">
        <v>50</v>
      </c>
      <c r="D35" s="31" t="str">
        <f t="shared" si="2"/>
        <v>000 1 08 03010 01 0000 110</v>
      </c>
      <c r="E35" s="33">
        <v>1891200</v>
      </c>
      <c r="F35" s="33">
        <v>1837428.02</v>
      </c>
      <c r="G35" s="33">
        <f t="shared" si="1"/>
        <v>97.15672694585449</v>
      </c>
    </row>
    <row r="36" spans="1:7" ht="27.75" customHeight="1">
      <c r="A36" s="34" t="s">
        <v>51</v>
      </c>
      <c r="B36" s="25">
        <v>10</v>
      </c>
      <c r="C36" s="36" t="s">
        <v>52</v>
      </c>
      <c r="D36" s="31" t="str">
        <f t="shared" si="2"/>
        <v>000 1 08 07000 01 0000 110</v>
      </c>
      <c r="E36" s="33">
        <v>45000</v>
      </c>
      <c r="F36" s="33">
        <v>36000</v>
      </c>
      <c r="G36" s="33">
        <f t="shared" si="1"/>
        <v>80</v>
      </c>
    </row>
    <row r="37" spans="1:7" ht="12.75">
      <c r="A37" s="34" t="s">
        <v>53</v>
      </c>
      <c r="B37" s="25">
        <v>10</v>
      </c>
      <c r="C37" s="36" t="s">
        <v>54</v>
      </c>
      <c r="D37" s="31" t="str">
        <f t="shared" si="2"/>
        <v>000 1 08 07150 01 0000 110</v>
      </c>
      <c r="E37" s="33">
        <v>45000</v>
      </c>
      <c r="F37" s="33">
        <v>36000</v>
      </c>
      <c r="G37" s="33">
        <f t="shared" si="1"/>
        <v>80</v>
      </c>
    </row>
    <row r="38" spans="1:7" ht="25.5" customHeight="1">
      <c r="A38" s="34" t="s">
        <v>55</v>
      </c>
      <c r="B38" s="25">
        <v>10</v>
      </c>
      <c r="C38" s="36" t="s">
        <v>56</v>
      </c>
      <c r="D38" s="31" t="str">
        <f t="shared" si="2"/>
        <v>000 1 09 00000 00 0000 000</v>
      </c>
      <c r="E38" s="33"/>
      <c r="F38" s="33">
        <v>14722.6</v>
      </c>
      <c r="G38" s="33"/>
    </row>
    <row r="39" spans="1:7" ht="12.75">
      <c r="A39" s="34" t="s">
        <v>57</v>
      </c>
      <c r="B39" s="25">
        <v>10</v>
      </c>
      <c r="C39" s="36" t="s">
        <v>58</v>
      </c>
      <c r="D39" s="31" t="str">
        <f t="shared" si="2"/>
        <v>000 1 09 07000 00 0000 110</v>
      </c>
      <c r="E39" s="33"/>
      <c r="F39" s="33">
        <v>14722.6</v>
      </c>
      <c r="G39" s="33"/>
    </row>
    <row r="40" spans="1:7" ht="24" customHeight="1">
      <c r="A40" s="34" t="s">
        <v>59</v>
      </c>
      <c r="B40" s="25">
        <v>10</v>
      </c>
      <c r="C40" s="36" t="s">
        <v>60</v>
      </c>
      <c r="D40" s="31" t="str">
        <f t="shared" si="2"/>
        <v>000 1 09 07030 00 0000 110</v>
      </c>
      <c r="E40" s="33"/>
      <c r="F40" s="33">
        <v>1471.48</v>
      </c>
      <c r="G40" s="33"/>
    </row>
    <row r="41" spans="1:7" ht="24" customHeight="1">
      <c r="A41" s="34" t="s">
        <v>61</v>
      </c>
      <c r="B41" s="25">
        <v>10</v>
      </c>
      <c r="C41" s="36" t="s">
        <v>62</v>
      </c>
      <c r="D41" s="31" t="str">
        <f t="shared" si="2"/>
        <v>000 1 09 07033 05 0000 110</v>
      </c>
      <c r="E41" s="33"/>
      <c r="F41" s="33">
        <v>1471.48</v>
      </c>
      <c r="G41" s="33"/>
    </row>
    <row r="42" spans="1:7" ht="12.75">
      <c r="A42" s="34" t="s">
        <v>63</v>
      </c>
      <c r="B42" s="25">
        <v>10</v>
      </c>
      <c r="C42" s="36" t="s">
        <v>64</v>
      </c>
      <c r="D42" s="31" t="str">
        <f t="shared" si="2"/>
        <v>000 1 09 07050 00 0000 110</v>
      </c>
      <c r="E42" s="33"/>
      <c r="F42" s="33">
        <v>13251.12</v>
      </c>
      <c r="G42" s="33"/>
    </row>
    <row r="43" spans="1:7" ht="12.75">
      <c r="A43" s="34" t="s">
        <v>65</v>
      </c>
      <c r="B43" s="25">
        <v>10</v>
      </c>
      <c r="C43" s="36" t="s">
        <v>66</v>
      </c>
      <c r="D43" s="31" t="str">
        <f t="shared" si="2"/>
        <v>000 1 09 07053 05 0000 110</v>
      </c>
      <c r="E43" s="33"/>
      <c r="F43" s="33">
        <v>13251.12</v>
      </c>
      <c r="G43" s="33"/>
    </row>
    <row r="44" spans="1:7" ht="24.75" customHeight="1">
      <c r="A44" s="34" t="s">
        <v>67</v>
      </c>
      <c r="B44" s="25">
        <v>10</v>
      </c>
      <c r="C44" s="36" t="s">
        <v>68</v>
      </c>
      <c r="D44" s="31" t="str">
        <f t="shared" si="2"/>
        <v>000 1 11 00000 00 0000 000</v>
      </c>
      <c r="E44" s="33">
        <v>7196100</v>
      </c>
      <c r="F44" s="33">
        <v>5399648.92</v>
      </c>
      <c r="G44" s="33">
        <f t="shared" si="1"/>
        <v>75.03576826336487</v>
      </c>
    </row>
    <row r="45" spans="1:7" ht="12.75">
      <c r="A45" s="34" t="s">
        <v>69</v>
      </c>
      <c r="B45" s="25">
        <v>10</v>
      </c>
      <c r="C45" s="36" t="s">
        <v>70</v>
      </c>
      <c r="D45" s="31" t="str">
        <f t="shared" si="2"/>
        <v>000 1 11 03000 00 0000 120</v>
      </c>
      <c r="E45" s="33">
        <v>19300</v>
      </c>
      <c r="F45" s="33">
        <v>7464.08</v>
      </c>
      <c r="G45" s="33">
        <f t="shared" si="1"/>
        <v>38.6739896373057</v>
      </c>
    </row>
    <row r="46" spans="1:7" ht="25.5" customHeight="1">
      <c r="A46" s="34" t="s">
        <v>71</v>
      </c>
      <c r="B46" s="25">
        <v>10</v>
      </c>
      <c r="C46" s="36" t="s">
        <v>72</v>
      </c>
      <c r="D46" s="31" t="str">
        <f t="shared" si="2"/>
        <v>000 1 11 03050 05 0000 120</v>
      </c>
      <c r="E46" s="33">
        <v>19300</v>
      </c>
      <c r="F46" s="33">
        <v>7464.08</v>
      </c>
      <c r="G46" s="33">
        <f t="shared" si="1"/>
        <v>38.6739896373057</v>
      </c>
    </row>
    <row r="47" spans="1:7" ht="36.75" customHeight="1">
      <c r="A47" s="34" t="s">
        <v>73</v>
      </c>
      <c r="B47" s="25">
        <v>10</v>
      </c>
      <c r="C47" s="36" t="s">
        <v>74</v>
      </c>
      <c r="D47" s="31" t="str">
        <f t="shared" si="2"/>
        <v>000 1 11 05000 00 0000 120</v>
      </c>
      <c r="E47" s="33">
        <v>6897200</v>
      </c>
      <c r="F47" s="33">
        <v>5328221.25</v>
      </c>
      <c r="G47" s="33">
        <f t="shared" si="1"/>
        <v>77.25194644203445</v>
      </c>
    </row>
    <row r="48" spans="1:7" ht="27" customHeight="1">
      <c r="A48" s="34" t="s">
        <v>75</v>
      </c>
      <c r="B48" s="25">
        <v>10</v>
      </c>
      <c r="C48" s="36" t="s">
        <v>76</v>
      </c>
      <c r="D48" s="31" t="str">
        <f t="shared" si="2"/>
        <v>000 1 11 05010 00 0000 120</v>
      </c>
      <c r="E48" s="33">
        <v>1787900</v>
      </c>
      <c r="F48" s="33">
        <v>1570228.62</v>
      </c>
      <c r="G48" s="33">
        <f t="shared" si="1"/>
        <v>87.8253045472342</v>
      </c>
    </row>
    <row r="49" spans="1:7" ht="35.25" customHeight="1">
      <c r="A49" s="34" t="s">
        <v>77</v>
      </c>
      <c r="B49" s="25">
        <v>10</v>
      </c>
      <c r="C49" s="36" t="s">
        <v>78</v>
      </c>
      <c r="D49" s="31" t="str">
        <f t="shared" si="2"/>
        <v>000 1 11 05013 10 0000 120</v>
      </c>
      <c r="E49" s="33">
        <v>1787900</v>
      </c>
      <c r="F49" s="33">
        <v>1570228.62</v>
      </c>
      <c r="G49" s="33">
        <f t="shared" si="1"/>
        <v>87.8253045472342</v>
      </c>
    </row>
    <row r="50" spans="1:7" ht="36" customHeight="1">
      <c r="A50" s="34" t="s">
        <v>79</v>
      </c>
      <c r="B50" s="25">
        <v>10</v>
      </c>
      <c r="C50" s="36" t="s">
        <v>80</v>
      </c>
      <c r="D50" s="31" t="str">
        <f t="shared" si="2"/>
        <v>000 1 11 05020 00 0000 120</v>
      </c>
      <c r="E50" s="33">
        <v>117500</v>
      </c>
      <c r="F50" s="33">
        <v>95303.64</v>
      </c>
      <c r="G50" s="33">
        <f t="shared" si="1"/>
        <v>81.10948085106384</v>
      </c>
    </row>
    <row r="51" spans="1:7" ht="36.75" customHeight="1">
      <c r="A51" s="34" t="s">
        <v>81</v>
      </c>
      <c r="B51" s="25">
        <v>10</v>
      </c>
      <c r="C51" s="36" t="s">
        <v>82</v>
      </c>
      <c r="D51" s="31" t="str">
        <f t="shared" si="2"/>
        <v>000 1 11 05025 05 0000 120</v>
      </c>
      <c r="E51" s="33">
        <v>117500</v>
      </c>
      <c r="F51" s="33">
        <v>95303.64</v>
      </c>
      <c r="G51" s="33">
        <f t="shared" si="1"/>
        <v>81.10948085106384</v>
      </c>
    </row>
    <row r="52" spans="1:7" ht="36" customHeight="1">
      <c r="A52" s="34" t="s">
        <v>83</v>
      </c>
      <c r="B52" s="25">
        <v>10</v>
      </c>
      <c r="C52" s="36" t="s">
        <v>84</v>
      </c>
      <c r="D52" s="31" t="str">
        <f t="shared" si="2"/>
        <v>000 1 11 05030 00 0000 120</v>
      </c>
      <c r="E52" s="33">
        <v>4991800</v>
      </c>
      <c r="F52" s="33">
        <v>1970917.15</v>
      </c>
      <c r="G52" s="33">
        <f t="shared" si="1"/>
        <v>39.48309527625305</v>
      </c>
    </row>
    <row r="53" spans="1:7" ht="39.75" customHeight="1">
      <c r="A53" s="34" t="s">
        <v>85</v>
      </c>
      <c r="B53" s="25">
        <v>10</v>
      </c>
      <c r="C53" s="36" t="s">
        <v>86</v>
      </c>
      <c r="D53" s="31" t="str">
        <f t="shared" si="2"/>
        <v>000 1 11 05035 05 0000 120</v>
      </c>
      <c r="E53" s="33">
        <v>4991800</v>
      </c>
      <c r="F53" s="33">
        <v>1970917.15</v>
      </c>
      <c r="G53" s="33">
        <f t="shared" si="1"/>
        <v>39.48309527625305</v>
      </c>
    </row>
    <row r="54" spans="1:7" ht="25.5" customHeight="1">
      <c r="A54" s="34" t="s">
        <v>87</v>
      </c>
      <c r="B54" s="25">
        <v>10</v>
      </c>
      <c r="C54" s="36" t="s">
        <v>88</v>
      </c>
      <c r="D54" s="31" t="str">
        <f t="shared" si="2"/>
        <v>000 1 11 05070 00 0000 120</v>
      </c>
      <c r="E54" s="33"/>
      <c r="F54" s="33">
        <v>1691771.84</v>
      </c>
      <c r="G54" s="33"/>
    </row>
    <row r="55" spans="1:7" ht="25.5" customHeight="1">
      <c r="A55" s="34" t="s">
        <v>89</v>
      </c>
      <c r="B55" s="25">
        <v>10</v>
      </c>
      <c r="C55" s="36" t="s">
        <v>90</v>
      </c>
      <c r="D55" s="31" t="str">
        <f t="shared" si="2"/>
        <v>000 1 11 05075 05 0000 120</v>
      </c>
      <c r="E55" s="33"/>
      <c r="F55" s="33">
        <v>1691771.84</v>
      </c>
      <c r="G55" s="33"/>
    </row>
    <row r="56" spans="1:7" ht="12.75">
      <c r="A56" s="34" t="s">
        <v>91</v>
      </c>
      <c r="B56" s="25">
        <v>10</v>
      </c>
      <c r="C56" s="36" t="s">
        <v>92</v>
      </c>
      <c r="D56" s="31" t="str">
        <f t="shared" si="2"/>
        <v>000 1 11 07000 00 0000 120</v>
      </c>
      <c r="E56" s="33">
        <v>216300</v>
      </c>
      <c r="F56" s="33">
        <v>4.4</v>
      </c>
      <c r="G56" s="33">
        <f t="shared" si="1"/>
        <v>0.002034211742949607</v>
      </c>
    </row>
    <row r="57" spans="1:7" ht="25.5" customHeight="1">
      <c r="A57" s="34" t="s">
        <v>93</v>
      </c>
      <c r="B57" s="25">
        <v>10</v>
      </c>
      <c r="C57" s="36" t="s">
        <v>94</v>
      </c>
      <c r="D57" s="31" t="str">
        <f t="shared" si="2"/>
        <v>000 1 11 07010 00 0000 120</v>
      </c>
      <c r="E57" s="33">
        <v>216300</v>
      </c>
      <c r="F57" s="33">
        <v>4.4</v>
      </c>
      <c r="G57" s="33">
        <f t="shared" si="1"/>
        <v>0.002034211742949607</v>
      </c>
    </row>
    <row r="58" spans="1:7" ht="25.5" customHeight="1">
      <c r="A58" s="34" t="s">
        <v>95</v>
      </c>
      <c r="B58" s="25">
        <v>10</v>
      </c>
      <c r="C58" s="36" t="s">
        <v>96</v>
      </c>
      <c r="D58" s="31" t="str">
        <f aca="true" t="shared" si="3" ref="D58:D81">IF(LEFT(C58,5)="000 8","X",C58)</f>
        <v>000 1 11 07015 05 0000 120</v>
      </c>
      <c r="E58" s="33">
        <v>216300</v>
      </c>
      <c r="F58" s="33">
        <v>4.4</v>
      </c>
      <c r="G58" s="33">
        <f t="shared" si="1"/>
        <v>0.002034211742949607</v>
      </c>
    </row>
    <row r="59" spans="1:7" ht="38.25" customHeight="1">
      <c r="A59" s="34" t="s">
        <v>97</v>
      </c>
      <c r="B59" s="25">
        <v>10</v>
      </c>
      <c r="C59" s="36" t="s">
        <v>98</v>
      </c>
      <c r="D59" s="31" t="str">
        <f t="shared" si="3"/>
        <v>000 1 11 09000 00 0000 120</v>
      </c>
      <c r="E59" s="33">
        <v>63300</v>
      </c>
      <c r="F59" s="33">
        <v>63959.19</v>
      </c>
      <c r="G59" s="33">
        <f t="shared" si="1"/>
        <v>101.04137440758294</v>
      </c>
    </row>
    <row r="60" spans="1:7" ht="36.75" customHeight="1">
      <c r="A60" s="34" t="s">
        <v>99</v>
      </c>
      <c r="B60" s="25">
        <v>10</v>
      </c>
      <c r="C60" s="36" t="s">
        <v>100</v>
      </c>
      <c r="D60" s="31" t="str">
        <f t="shared" si="3"/>
        <v>000 1 11 09040 00 0000 120</v>
      </c>
      <c r="E60" s="33">
        <v>63300</v>
      </c>
      <c r="F60" s="33">
        <v>63959.19</v>
      </c>
      <c r="G60" s="33">
        <f t="shared" si="1"/>
        <v>101.04137440758294</v>
      </c>
    </row>
    <row r="61" spans="1:7" ht="39.75" customHeight="1">
      <c r="A61" s="34" t="s">
        <v>101</v>
      </c>
      <c r="B61" s="25">
        <v>10</v>
      </c>
      <c r="C61" s="36" t="s">
        <v>102</v>
      </c>
      <c r="D61" s="39" t="str">
        <f t="shared" si="3"/>
        <v>000 1 11 09045 05 0000 120</v>
      </c>
      <c r="E61" s="33">
        <v>63300</v>
      </c>
      <c r="F61" s="33">
        <v>63959.19</v>
      </c>
      <c r="G61" s="33">
        <f t="shared" si="1"/>
        <v>101.04137440758294</v>
      </c>
    </row>
    <row r="62" spans="1:7" ht="12.75">
      <c r="A62" s="34" t="s">
        <v>103</v>
      </c>
      <c r="B62" s="25">
        <v>10</v>
      </c>
      <c r="C62" s="36" t="s">
        <v>104</v>
      </c>
      <c r="D62" s="39" t="str">
        <f t="shared" si="3"/>
        <v>000 1 12 00000 00 0000 000</v>
      </c>
      <c r="E62" s="33">
        <v>1095000</v>
      </c>
      <c r="F62" s="33">
        <v>1889972.81</v>
      </c>
      <c r="G62" s="33">
        <f t="shared" si="1"/>
        <v>172.60025662100458</v>
      </c>
    </row>
    <row r="63" spans="1:7" ht="12.75">
      <c r="A63" s="34" t="s">
        <v>105</v>
      </c>
      <c r="B63" s="25">
        <v>10</v>
      </c>
      <c r="C63" s="36" t="s">
        <v>106</v>
      </c>
      <c r="D63" s="39" t="str">
        <f t="shared" si="3"/>
        <v>000 1 12 01000 01 0000 120</v>
      </c>
      <c r="E63" s="33">
        <v>1095000</v>
      </c>
      <c r="F63" s="33">
        <v>1889972.81</v>
      </c>
      <c r="G63" s="33">
        <f t="shared" si="1"/>
        <v>172.60025662100458</v>
      </c>
    </row>
    <row r="64" spans="1:7" ht="12.75">
      <c r="A64" s="34" t="s">
        <v>107</v>
      </c>
      <c r="B64" s="25">
        <v>10</v>
      </c>
      <c r="C64" s="36" t="s">
        <v>108</v>
      </c>
      <c r="D64" s="39" t="str">
        <f t="shared" si="3"/>
        <v>000 1 12 01010 01 0000 120</v>
      </c>
      <c r="E64" s="33">
        <v>383200</v>
      </c>
      <c r="F64" s="33">
        <v>70570.7</v>
      </c>
      <c r="G64" s="33">
        <f t="shared" si="1"/>
        <v>18.416153444676407</v>
      </c>
    </row>
    <row r="65" spans="1:7" ht="12.75">
      <c r="A65" s="34" t="s">
        <v>109</v>
      </c>
      <c r="B65" s="25">
        <v>10</v>
      </c>
      <c r="C65" s="36" t="s">
        <v>110</v>
      </c>
      <c r="D65" s="39" t="str">
        <f t="shared" si="3"/>
        <v>000 1 12 01020 01 0000 120</v>
      </c>
      <c r="E65" s="33">
        <v>54700</v>
      </c>
      <c r="F65" s="33">
        <v>8971.37</v>
      </c>
      <c r="G65" s="33">
        <f t="shared" si="1"/>
        <v>16.401042047531995</v>
      </c>
    </row>
    <row r="66" spans="1:7" ht="12.75">
      <c r="A66" s="34" t="s">
        <v>111</v>
      </c>
      <c r="B66" s="25">
        <v>10</v>
      </c>
      <c r="C66" s="36" t="s">
        <v>112</v>
      </c>
      <c r="D66" s="31" t="str">
        <f t="shared" si="3"/>
        <v>000 1 12 01030 01 0000 120</v>
      </c>
      <c r="E66" s="33">
        <v>164300</v>
      </c>
      <c r="F66" s="33">
        <v>184662.73</v>
      </c>
      <c r="G66" s="33">
        <f t="shared" si="1"/>
        <v>112.39362751065126</v>
      </c>
    </row>
    <row r="67" spans="1:7" ht="12.75">
      <c r="A67" s="34" t="s">
        <v>113</v>
      </c>
      <c r="B67" s="25">
        <v>10</v>
      </c>
      <c r="C67" s="36" t="s">
        <v>114</v>
      </c>
      <c r="D67" s="31" t="str">
        <f t="shared" si="3"/>
        <v>000 1 12 01040 01 0000 120</v>
      </c>
      <c r="E67" s="33">
        <v>492800</v>
      </c>
      <c r="F67" s="33">
        <v>1612709.41</v>
      </c>
      <c r="G67" s="33">
        <f t="shared" si="1"/>
        <v>327.2543445616883</v>
      </c>
    </row>
    <row r="68" spans="1:7" ht="12.75">
      <c r="A68" s="34" t="s">
        <v>115</v>
      </c>
      <c r="B68" s="25">
        <v>10</v>
      </c>
      <c r="C68" s="36" t="s">
        <v>116</v>
      </c>
      <c r="D68" s="31" t="str">
        <f t="shared" si="3"/>
        <v>000 1 12 01050 01 0000 120</v>
      </c>
      <c r="E68" s="33"/>
      <c r="F68" s="33">
        <v>-2452.97</v>
      </c>
      <c r="G68" s="33"/>
    </row>
    <row r="69" spans="1:7" ht="27" customHeight="1">
      <c r="A69" s="34" t="s">
        <v>117</v>
      </c>
      <c r="B69" s="25">
        <v>10</v>
      </c>
      <c r="C69" s="36" t="s">
        <v>118</v>
      </c>
      <c r="D69" s="31" t="str">
        <f t="shared" si="3"/>
        <v>000 1 12 01070 01 0000 120</v>
      </c>
      <c r="E69" s="33"/>
      <c r="F69" s="33">
        <v>15511.57</v>
      </c>
      <c r="G69" s="33"/>
    </row>
    <row r="70" spans="1:7" ht="12.75">
      <c r="A70" s="34" t="s">
        <v>119</v>
      </c>
      <c r="B70" s="25">
        <v>10</v>
      </c>
      <c r="C70" s="36" t="s">
        <v>120</v>
      </c>
      <c r="D70" s="31" t="str">
        <f t="shared" si="3"/>
        <v>000 1 13 00000 00 0000 000</v>
      </c>
      <c r="E70" s="33">
        <v>474200</v>
      </c>
      <c r="F70" s="33">
        <v>735883.36</v>
      </c>
      <c r="G70" s="33">
        <f t="shared" si="1"/>
        <v>155.18417545339517</v>
      </c>
    </row>
    <row r="71" spans="1:7" ht="12.75">
      <c r="A71" s="34" t="s">
        <v>121</v>
      </c>
      <c r="B71" s="25">
        <v>10</v>
      </c>
      <c r="C71" s="36" t="s">
        <v>122</v>
      </c>
      <c r="D71" s="31" t="str">
        <f t="shared" si="3"/>
        <v>000 1 13 02000 00 0000 130</v>
      </c>
      <c r="E71" s="33">
        <v>474200</v>
      </c>
      <c r="F71" s="33">
        <v>735883.36</v>
      </c>
      <c r="G71" s="33">
        <f t="shared" si="1"/>
        <v>155.18417545339517</v>
      </c>
    </row>
    <row r="72" spans="1:7" ht="12.75">
      <c r="A72" s="34" t="s">
        <v>123</v>
      </c>
      <c r="B72" s="25">
        <v>10</v>
      </c>
      <c r="C72" s="36" t="s">
        <v>124</v>
      </c>
      <c r="D72" s="31" t="str">
        <f t="shared" si="3"/>
        <v>000 1 13 02060 00 0000 130</v>
      </c>
      <c r="E72" s="33">
        <v>474200</v>
      </c>
      <c r="F72" s="33">
        <v>534566.86</v>
      </c>
      <c r="G72" s="33">
        <f t="shared" si="1"/>
        <v>112.73025305778152</v>
      </c>
    </row>
    <row r="73" spans="1:7" ht="27" customHeight="1">
      <c r="A73" s="34" t="s">
        <v>125</v>
      </c>
      <c r="B73" s="25">
        <v>10</v>
      </c>
      <c r="C73" s="36" t="s">
        <v>126</v>
      </c>
      <c r="D73" s="31" t="str">
        <f t="shared" si="3"/>
        <v>000 1 13 02065 05 0000 130</v>
      </c>
      <c r="E73" s="33">
        <v>474200</v>
      </c>
      <c r="F73" s="33">
        <v>534566.86</v>
      </c>
      <c r="G73" s="33">
        <f t="shared" si="1"/>
        <v>112.73025305778152</v>
      </c>
    </row>
    <row r="74" spans="1:7" ht="12.75">
      <c r="A74" s="34" t="s">
        <v>127</v>
      </c>
      <c r="B74" s="25">
        <v>10</v>
      </c>
      <c r="C74" s="36" t="s">
        <v>128</v>
      </c>
      <c r="D74" s="31" t="str">
        <f t="shared" si="3"/>
        <v>000 1 13 02990 00 0000 130</v>
      </c>
      <c r="E74" s="33"/>
      <c r="F74" s="33">
        <v>201316.5</v>
      </c>
      <c r="G74" s="33"/>
    </row>
    <row r="75" spans="1:7" ht="12.75">
      <c r="A75" s="34" t="s">
        <v>129</v>
      </c>
      <c r="B75" s="25">
        <v>10</v>
      </c>
      <c r="C75" s="36" t="s">
        <v>130</v>
      </c>
      <c r="D75" s="31" t="str">
        <f t="shared" si="3"/>
        <v>000 1 13 02995 05 0000 130</v>
      </c>
      <c r="E75" s="33"/>
      <c r="F75" s="33">
        <v>201316.5</v>
      </c>
      <c r="G75" s="33"/>
    </row>
    <row r="76" spans="1:7" ht="12.75">
      <c r="A76" s="34" t="s">
        <v>131</v>
      </c>
      <c r="B76" s="25">
        <v>10</v>
      </c>
      <c r="C76" s="36" t="s">
        <v>132</v>
      </c>
      <c r="D76" s="31" t="str">
        <f t="shared" si="3"/>
        <v>000 1 14 00000 00 0000 000</v>
      </c>
      <c r="E76" s="33">
        <v>1725400</v>
      </c>
      <c r="F76" s="33">
        <v>568700.37</v>
      </c>
      <c r="G76" s="33">
        <f t="shared" si="1"/>
        <v>32.96049437811522</v>
      </c>
    </row>
    <row r="77" spans="1:7" ht="39" customHeight="1">
      <c r="A77" s="34" t="s">
        <v>133</v>
      </c>
      <c r="B77" s="25">
        <v>10</v>
      </c>
      <c r="C77" s="36" t="s">
        <v>134</v>
      </c>
      <c r="D77" s="31" t="str">
        <f t="shared" si="3"/>
        <v>000 1 14 02000 00 0000 000</v>
      </c>
      <c r="E77" s="33">
        <v>320000</v>
      </c>
      <c r="F77" s="33"/>
      <c r="G77" s="33">
        <f t="shared" si="1"/>
        <v>0</v>
      </c>
    </row>
    <row r="78" spans="1:7" ht="39" customHeight="1">
      <c r="A78" s="34" t="s">
        <v>135</v>
      </c>
      <c r="B78" s="25">
        <v>10</v>
      </c>
      <c r="C78" s="36" t="s">
        <v>136</v>
      </c>
      <c r="D78" s="31" t="str">
        <f t="shared" si="3"/>
        <v>000 1 14 02050 05 0000 410</v>
      </c>
      <c r="E78" s="33">
        <v>320000</v>
      </c>
      <c r="F78" s="33"/>
      <c r="G78" s="33">
        <f aca="true" t="shared" si="4" ref="G78:G141">F78/E78*100</f>
        <v>0</v>
      </c>
    </row>
    <row r="79" spans="1:7" ht="40.5" customHeight="1">
      <c r="A79" s="34" t="s">
        <v>137</v>
      </c>
      <c r="B79" s="25">
        <v>10</v>
      </c>
      <c r="C79" s="36" t="s">
        <v>138</v>
      </c>
      <c r="D79" s="31" t="str">
        <f t="shared" si="3"/>
        <v>000 1 14 02053 05 0000 410</v>
      </c>
      <c r="E79" s="33">
        <v>320000</v>
      </c>
      <c r="F79" s="33"/>
      <c r="G79" s="33">
        <f t="shared" si="4"/>
        <v>0</v>
      </c>
    </row>
    <row r="80" spans="1:7" ht="26.25" customHeight="1">
      <c r="A80" s="34" t="s">
        <v>771</v>
      </c>
      <c r="B80" s="25">
        <v>10</v>
      </c>
      <c r="C80" s="36" t="s">
        <v>139</v>
      </c>
      <c r="D80" s="31" t="str">
        <f t="shared" si="3"/>
        <v>000 1 14 06000 00 0000 430</v>
      </c>
      <c r="E80" s="33">
        <v>1405400</v>
      </c>
      <c r="F80" s="33">
        <v>568700.37</v>
      </c>
      <c r="G80" s="33">
        <f t="shared" si="4"/>
        <v>40.465374270670274</v>
      </c>
    </row>
    <row r="81" spans="1:7" ht="12.75">
      <c r="A81" s="34" t="s">
        <v>772</v>
      </c>
      <c r="B81" s="25">
        <v>10</v>
      </c>
      <c r="C81" s="36" t="s">
        <v>140</v>
      </c>
      <c r="D81" s="31" t="str">
        <f t="shared" si="3"/>
        <v>000 1 14 06010 00 0000 430</v>
      </c>
      <c r="E81" s="33">
        <v>1405400</v>
      </c>
      <c r="F81" s="33">
        <v>568700.37</v>
      </c>
      <c r="G81" s="33">
        <f t="shared" si="4"/>
        <v>40.465374270670274</v>
      </c>
    </row>
    <row r="82" spans="1:7" ht="27" customHeight="1">
      <c r="A82" s="34" t="s">
        <v>141</v>
      </c>
      <c r="B82" s="25">
        <v>10</v>
      </c>
      <c r="C82" s="36" t="s">
        <v>142</v>
      </c>
      <c r="D82" s="31" t="str">
        <f aca="true" t="shared" si="5" ref="D82:D106">IF(LEFT(C82,5)="000 8","X",C82)</f>
        <v>000 1 14 06013 10 0000 430</v>
      </c>
      <c r="E82" s="33">
        <v>1405400</v>
      </c>
      <c r="F82" s="33">
        <v>568700.37</v>
      </c>
      <c r="G82" s="33">
        <f t="shared" si="4"/>
        <v>40.465374270670274</v>
      </c>
    </row>
    <row r="83" spans="1:7" ht="12.75">
      <c r="A83" s="34" t="s">
        <v>143</v>
      </c>
      <c r="B83" s="25">
        <v>10</v>
      </c>
      <c r="C83" s="36" t="s">
        <v>144</v>
      </c>
      <c r="D83" s="31" t="str">
        <f t="shared" si="5"/>
        <v>000 1 16 00000 00 0000 000</v>
      </c>
      <c r="E83" s="33">
        <v>1603000</v>
      </c>
      <c r="F83" s="33">
        <v>1513970.87</v>
      </c>
      <c r="G83" s="33">
        <f t="shared" si="4"/>
        <v>94.44609295071741</v>
      </c>
    </row>
    <row r="84" spans="1:7" ht="12.75">
      <c r="A84" s="34" t="s">
        <v>145</v>
      </c>
      <c r="B84" s="25">
        <v>10</v>
      </c>
      <c r="C84" s="36" t="s">
        <v>146</v>
      </c>
      <c r="D84" s="31" t="str">
        <f t="shared" si="5"/>
        <v>000 1 16 03000 00 0000 140</v>
      </c>
      <c r="E84" s="33">
        <v>86500</v>
      </c>
      <c r="F84" s="33">
        <v>60655.11</v>
      </c>
      <c r="G84" s="33">
        <f t="shared" si="4"/>
        <v>70.12151445086705</v>
      </c>
    </row>
    <row r="85" spans="1:7" ht="60.75" customHeight="1">
      <c r="A85" s="34" t="s">
        <v>147</v>
      </c>
      <c r="B85" s="25">
        <v>10</v>
      </c>
      <c r="C85" s="36" t="s">
        <v>148</v>
      </c>
      <c r="D85" s="31" t="str">
        <f t="shared" si="5"/>
        <v>000 1 16 03010 01 0000 140</v>
      </c>
      <c r="E85" s="33">
        <v>63200</v>
      </c>
      <c r="F85" s="33">
        <v>45055.11</v>
      </c>
      <c r="G85" s="33">
        <f t="shared" si="4"/>
        <v>71.28973101265824</v>
      </c>
    </row>
    <row r="86" spans="1:7" ht="25.5" customHeight="1">
      <c r="A86" s="34" t="s">
        <v>149</v>
      </c>
      <c r="B86" s="25">
        <v>10</v>
      </c>
      <c r="C86" s="36" t="s">
        <v>150</v>
      </c>
      <c r="D86" s="31" t="str">
        <f t="shared" si="5"/>
        <v>000 1 16 03030 01 0000 140</v>
      </c>
      <c r="E86" s="33">
        <v>23300</v>
      </c>
      <c r="F86" s="33">
        <v>15600</v>
      </c>
      <c r="G86" s="33">
        <f t="shared" si="4"/>
        <v>66.95278969957081</v>
      </c>
    </row>
    <row r="87" spans="1:7" ht="25.5" customHeight="1">
      <c r="A87" s="34" t="s">
        <v>151</v>
      </c>
      <c r="B87" s="25">
        <v>10</v>
      </c>
      <c r="C87" s="36" t="s">
        <v>152</v>
      </c>
      <c r="D87" s="31" t="str">
        <f t="shared" si="5"/>
        <v>000 1 16 06000 01 0000 140</v>
      </c>
      <c r="E87" s="33">
        <v>70800</v>
      </c>
      <c r="F87" s="33">
        <v>69000</v>
      </c>
      <c r="G87" s="33">
        <f t="shared" si="4"/>
        <v>97.45762711864407</v>
      </c>
    </row>
    <row r="88" spans="1:7" ht="25.5" customHeight="1">
      <c r="A88" s="34" t="s">
        <v>153</v>
      </c>
      <c r="B88" s="25">
        <v>10</v>
      </c>
      <c r="C88" s="36" t="s">
        <v>154</v>
      </c>
      <c r="D88" s="31" t="str">
        <f t="shared" si="5"/>
        <v>000 1 16 21000 00 0000 140</v>
      </c>
      <c r="E88" s="33"/>
      <c r="F88" s="33">
        <v>47107.73</v>
      </c>
      <c r="G88" s="33"/>
    </row>
    <row r="89" spans="1:7" ht="25.5" customHeight="1">
      <c r="A89" s="34" t="s">
        <v>155</v>
      </c>
      <c r="B89" s="25">
        <v>10</v>
      </c>
      <c r="C89" s="36" t="s">
        <v>156</v>
      </c>
      <c r="D89" s="31" t="str">
        <f t="shared" si="5"/>
        <v>000 1 16 21050 05 0000 140</v>
      </c>
      <c r="E89" s="33"/>
      <c r="F89" s="33">
        <v>47107.73</v>
      </c>
      <c r="G89" s="33"/>
    </row>
    <row r="90" spans="1:7" ht="51" customHeight="1">
      <c r="A90" s="34" t="s">
        <v>157</v>
      </c>
      <c r="B90" s="25">
        <v>10</v>
      </c>
      <c r="C90" s="36" t="s">
        <v>158</v>
      </c>
      <c r="D90" s="31" t="str">
        <f t="shared" si="5"/>
        <v>000 1 16 25000 00 0000 140</v>
      </c>
      <c r="E90" s="33">
        <v>93400</v>
      </c>
      <c r="F90" s="33">
        <v>22700</v>
      </c>
      <c r="G90" s="33">
        <f t="shared" si="4"/>
        <v>24.30406852248394</v>
      </c>
    </row>
    <row r="91" spans="1:7" ht="12.75">
      <c r="A91" s="34" t="s">
        <v>159</v>
      </c>
      <c r="B91" s="25">
        <v>10</v>
      </c>
      <c r="C91" s="36" t="s">
        <v>160</v>
      </c>
      <c r="D91" s="31" t="str">
        <f t="shared" si="5"/>
        <v>000 1 16 25060 01 0000 140</v>
      </c>
      <c r="E91" s="33">
        <v>93400</v>
      </c>
      <c r="F91" s="33">
        <v>22700</v>
      </c>
      <c r="G91" s="33">
        <f t="shared" si="4"/>
        <v>24.30406852248394</v>
      </c>
    </row>
    <row r="92" spans="1:7" ht="27.75" customHeight="1">
      <c r="A92" s="34" t="s">
        <v>161</v>
      </c>
      <c r="B92" s="25">
        <v>10</v>
      </c>
      <c r="C92" s="36" t="s">
        <v>162</v>
      </c>
      <c r="D92" s="39" t="str">
        <f t="shared" si="5"/>
        <v>000 1 16 28000 01 0000 140</v>
      </c>
      <c r="E92" s="33"/>
      <c r="F92" s="33">
        <v>23000</v>
      </c>
      <c r="G92" s="33"/>
    </row>
    <row r="93" spans="1:7" ht="24" customHeight="1">
      <c r="A93" s="34" t="s">
        <v>163</v>
      </c>
      <c r="B93" s="25">
        <v>10</v>
      </c>
      <c r="C93" s="36" t="s">
        <v>164</v>
      </c>
      <c r="D93" s="31" t="str">
        <f t="shared" si="5"/>
        <v>000 1 16 32000 00 0000 140</v>
      </c>
      <c r="E93" s="33"/>
      <c r="F93" s="33">
        <v>19853.9</v>
      </c>
      <c r="G93" s="33"/>
    </row>
    <row r="94" spans="1:7" ht="27.75" customHeight="1">
      <c r="A94" s="34" t="s">
        <v>165</v>
      </c>
      <c r="B94" s="25">
        <v>10</v>
      </c>
      <c r="C94" s="36" t="s">
        <v>166</v>
      </c>
      <c r="D94" s="31" t="str">
        <f t="shared" si="5"/>
        <v>000 1 16 32000 05 0000 140</v>
      </c>
      <c r="E94" s="33"/>
      <c r="F94" s="33">
        <v>19853.9</v>
      </c>
      <c r="G94" s="33"/>
    </row>
    <row r="95" spans="1:7" ht="39" customHeight="1">
      <c r="A95" s="34" t="s">
        <v>167</v>
      </c>
      <c r="B95" s="25">
        <v>10</v>
      </c>
      <c r="C95" s="36" t="s">
        <v>168</v>
      </c>
      <c r="D95" s="31" t="str">
        <f t="shared" si="5"/>
        <v>000 1 16 43000 01 0000 140</v>
      </c>
      <c r="E95" s="33"/>
      <c r="F95" s="33">
        <v>197405.04</v>
      </c>
      <c r="G95" s="33"/>
    </row>
    <row r="96" spans="1:7" ht="12.75">
      <c r="A96" s="34" t="s">
        <v>169</v>
      </c>
      <c r="B96" s="25">
        <v>10</v>
      </c>
      <c r="C96" s="36" t="s">
        <v>170</v>
      </c>
      <c r="D96" s="31" t="str">
        <f t="shared" si="5"/>
        <v>000 1 16 90000 00 0000 140</v>
      </c>
      <c r="E96" s="33">
        <v>1352300</v>
      </c>
      <c r="F96" s="33">
        <v>1074249.09</v>
      </c>
      <c r="G96" s="33">
        <f t="shared" si="4"/>
        <v>79.4386667159654</v>
      </c>
    </row>
    <row r="97" spans="1:7" ht="27" customHeight="1">
      <c r="A97" s="34" t="s">
        <v>171</v>
      </c>
      <c r="B97" s="25">
        <v>10</v>
      </c>
      <c r="C97" s="36" t="s">
        <v>172</v>
      </c>
      <c r="D97" s="31" t="str">
        <f t="shared" si="5"/>
        <v>000 1 16 90050 05 0000 140</v>
      </c>
      <c r="E97" s="33">
        <v>1352300</v>
      </c>
      <c r="F97" s="33">
        <v>1074249.09</v>
      </c>
      <c r="G97" s="33">
        <f t="shared" si="4"/>
        <v>79.4386667159654</v>
      </c>
    </row>
    <row r="98" spans="1:7" ht="12.75">
      <c r="A98" s="34" t="s">
        <v>173</v>
      </c>
      <c r="B98" s="25">
        <v>10</v>
      </c>
      <c r="C98" s="36" t="s">
        <v>174</v>
      </c>
      <c r="D98" s="31" t="str">
        <f t="shared" si="5"/>
        <v>000 1 17 00000 00 0000 000</v>
      </c>
      <c r="E98" s="33"/>
      <c r="F98" s="33">
        <v>6112.89</v>
      </c>
      <c r="G98" s="33"/>
    </row>
    <row r="99" spans="1:7" ht="12.75">
      <c r="A99" s="34" t="s">
        <v>175</v>
      </c>
      <c r="B99" s="25">
        <v>10</v>
      </c>
      <c r="C99" s="36" t="s">
        <v>176</v>
      </c>
      <c r="D99" s="31" t="str">
        <f t="shared" si="5"/>
        <v>000 1 17 01000 00 0000 180</v>
      </c>
      <c r="E99" s="33"/>
      <c r="F99" s="33">
        <v>6112.89</v>
      </c>
      <c r="G99" s="33"/>
    </row>
    <row r="100" spans="1:7" ht="12.75">
      <c r="A100" s="34" t="s">
        <v>177</v>
      </c>
      <c r="B100" s="25">
        <v>10</v>
      </c>
      <c r="C100" s="36" t="s">
        <v>178</v>
      </c>
      <c r="D100" s="31" t="str">
        <f t="shared" si="5"/>
        <v>000 1 17 01050 05 0000 180</v>
      </c>
      <c r="E100" s="33"/>
      <c r="F100" s="33">
        <v>6112.89</v>
      </c>
      <c r="G100" s="33"/>
    </row>
    <row r="101" spans="1:7" ht="12.75">
      <c r="A101" s="34" t="s">
        <v>179</v>
      </c>
      <c r="B101" s="25">
        <v>10</v>
      </c>
      <c r="C101" s="36" t="s">
        <v>180</v>
      </c>
      <c r="D101" s="31" t="str">
        <f t="shared" si="5"/>
        <v>000 2 00 00000 00 0000 000</v>
      </c>
      <c r="E101" s="33">
        <v>915727501.64</v>
      </c>
      <c r="F101" s="33">
        <v>655233293.4</v>
      </c>
      <c r="G101" s="33">
        <f t="shared" si="4"/>
        <v>71.55330512914877</v>
      </c>
    </row>
    <row r="102" spans="1:7" ht="27" customHeight="1">
      <c r="A102" s="34" t="s">
        <v>181</v>
      </c>
      <c r="B102" s="25">
        <v>10</v>
      </c>
      <c r="C102" s="36" t="s">
        <v>182</v>
      </c>
      <c r="D102" s="31" t="str">
        <f t="shared" si="5"/>
        <v>000 2 02 00000 00 0000 000</v>
      </c>
      <c r="E102" s="33">
        <v>923917165.01</v>
      </c>
      <c r="F102" s="33">
        <v>666178356.16</v>
      </c>
      <c r="G102" s="33">
        <f t="shared" si="4"/>
        <v>72.10368866269408</v>
      </c>
    </row>
    <row r="103" spans="1:7" ht="12.75">
      <c r="A103" s="34" t="s">
        <v>183</v>
      </c>
      <c r="B103" s="25">
        <v>10</v>
      </c>
      <c r="C103" s="36" t="s">
        <v>184</v>
      </c>
      <c r="D103" s="31" t="str">
        <f t="shared" si="5"/>
        <v>000 2 02 01000 00 0000 151</v>
      </c>
      <c r="E103" s="33">
        <v>338630000</v>
      </c>
      <c r="F103" s="33">
        <v>267517700</v>
      </c>
      <c r="G103" s="33">
        <f t="shared" si="4"/>
        <v>79</v>
      </c>
    </row>
    <row r="104" spans="1:7" ht="12.75">
      <c r="A104" s="34" t="s">
        <v>185</v>
      </c>
      <c r="B104" s="25">
        <v>10</v>
      </c>
      <c r="C104" s="36" t="s">
        <v>186</v>
      </c>
      <c r="D104" s="31" t="str">
        <f t="shared" si="5"/>
        <v>000 2 02 01001 00 0000 151</v>
      </c>
      <c r="E104" s="33">
        <v>338630000</v>
      </c>
      <c r="F104" s="33">
        <v>267517700</v>
      </c>
      <c r="G104" s="33">
        <f t="shared" si="4"/>
        <v>79</v>
      </c>
    </row>
    <row r="105" spans="1:7" ht="12.75">
      <c r="A105" s="34" t="s">
        <v>187</v>
      </c>
      <c r="B105" s="25">
        <v>10</v>
      </c>
      <c r="C105" s="36" t="s">
        <v>188</v>
      </c>
      <c r="D105" s="31" t="str">
        <f t="shared" si="5"/>
        <v>000 2 02 01001 05 0000 151</v>
      </c>
      <c r="E105" s="33">
        <v>338630000</v>
      </c>
      <c r="F105" s="33">
        <v>267517700</v>
      </c>
      <c r="G105" s="33">
        <f t="shared" si="4"/>
        <v>79</v>
      </c>
    </row>
    <row r="106" spans="1:7" ht="12.75">
      <c r="A106" s="34" t="s">
        <v>189</v>
      </c>
      <c r="B106" s="25">
        <v>10</v>
      </c>
      <c r="C106" s="36" t="s">
        <v>190</v>
      </c>
      <c r="D106" s="31" t="str">
        <f t="shared" si="5"/>
        <v>000 2 02 02000 00 0000 151</v>
      </c>
      <c r="E106" s="33">
        <v>102731679.21</v>
      </c>
      <c r="F106" s="33">
        <v>63015441.88</v>
      </c>
      <c r="G106" s="33">
        <f t="shared" si="4"/>
        <v>61.339834376878386</v>
      </c>
    </row>
    <row r="107" spans="1:7" ht="12.75">
      <c r="A107" s="34" t="s">
        <v>191</v>
      </c>
      <c r="B107" s="25">
        <v>10</v>
      </c>
      <c r="C107" s="36" t="s">
        <v>192</v>
      </c>
      <c r="D107" s="31" t="str">
        <f aca="true" t="shared" si="6" ref="D107:D133">IF(LEFT(C107,5)="000 8","X",C107)</f>
        <v>000 2 02 02008 00 0000 151</v>
      </c>
      <c r="E107" s="33">
        <v>406183</v>
      </c>
      <c r="F107" s="33"/>
      <c r="G107" s="33">
        <f t="shared" si="4"/>
        <v>0</v>
      </c>
    </row>
    <row r="108" spans="1:7" ht="12.75">
      <c r="A108" s="34" t="s">
        <v>193</v>
      </c>
      <c r="B108" s="25">
        <v>10</v>
      </c>
      <c r="C108" s="36" t="s">
        <v>194</v>
      </c>
      <c r="D108" s="31" t="str">
        <f t="shared" si="6"/>
        <v>000 2 02 02008 05 0000 151</v>
      </c>
      <c r="E108" s="33">
        <v>406183</v>
      </c>
      <c r="F108" s="33"/>
      <c r="G108" s="33">
        <f t="shared" si="4"/>
        <v>0</v>
      </c>
    </row>
    <row r="109" spans="1:7" ht="24" customHeight="1">
      <c r="A109" s="34" t="s">
        <v>195</v>
      </c>
      <c r="B109" s="25">
        <v>10</v>
      </c>
      <c r="C109" s="36" t="s">
        <v>196</v>
      </c>
      <c r="D109" s="31" t="str">
        <f t="shared" si="6"/>
        <v>000 2 02 02077 00 0000 151</v>
      </c>
      <c r="E109" s="33">
        <v>33965641.88</v>
      </c>
      <c r="F109" s="33">
        <v>33965641.88</v>
      </c>
      <c r="G109" s="33">
        <f t="shared" si="4"/>
        <v>100</v>
      </c>
    </row>
    <row r="110" spans="1:7" ht="24" customHeight="1">
      <c r="A110" s="34" t="s">
        <v>197</v>
      </c>
      <c r="B110" s="25">
        <v>10</v>
      </c>
      <c r="C110" s="36" t="s">
        <v>198</v>
      </c>
      <c r="D110" s="31" t="str">
        <f t="shared" si="6"/>
        <v>000 2 02 02077 05 0000 151</v>
      </c>
      <c r="E110" s="33">
        <v>33965641.88</v>
      </c>
      <c r="F110" s="33">
        <v>33965641.88</v>
      </c>
      <c r="G110" s="33">
        <f t="shared" si="4"/>
        <v>100</v>
      </c>
    </row>
    <row r="111" spans="1:7" ht="24" customHeight="1">
      <c r="A111" s="34" t="s">
        <v>199</v>
      </c>
      <c r="B111" s="25">
        <v>10</v>
      </c>
      <c r="C111" s="36" t="s">
        <v>200</v>
      </c>
      <c r="D111" s="31" t="str">
        <f t="shared" si="6"/>
        <v>000 2 02 02085 00 0000 151</v>
      </c>
      <c r="E111" s="33">
        <v>1650000</v>
      </c>
      <c r="F111" s="33">
        <v>1650000</v>
      </c>
      <c r="G111" s="33">
        <f t="shared" si="4"/>
        <v>100</v>
      </c>
    </row>
    <row r="112" spans="1:7" ht="24" customHeight="1">
      <c r="A112" s="34" t="s">
        <v>201</v>
      </c>
      <c r="B112" s="25">
        <v>10</v>
      </c>
      <c r="C112" s="36" t="s">
        <v>202</v>
      </c>
      <c r="D112" s="31" t="str">
        <f t="shared" si="6"/>
        <v>000 2 02 02085 05 0000 151</v>
      </c>
      <c r="E112" s="33">
        <v>1650000</v>
      </c>
      <c r="F112" s="33">
        <v>1650000</v>
      </c>
      <c r="G112" s="33">
        <f t="shared" si="4"/>
        <v>100</v>
      </c>
    </row>
    <row r="113" spans="1:7" ht="36.75" customHeight="1">
      <c r="A113" s="34" t="s">
        <v>203</v>
      </c>
      <c r="B113" s="25">
        <v>10</v>
      </c>
      <c r="C113" s="36" t="s">
        <v>204</v>
      </c>
      <c r="D113" s="31" t="str">
        <f t="shared" si="6"/>
        <v>000 2 02 02089 00 0000 151</v>
      </c>
      <c r="E113" s="33">
        <v>8299515.6</v>
      </c>
      <c r="F113" s="33"/>
      <c r="G113" s="33">
        <f t="shared" si="4"/>
        <v>0</v>
      </c>
    </row>
    <row r="114" spans="1:7" ht="36.75" customHeight="1">
      <c r="A114" s="34" t="s">
        <v>205</v>
      </c>
      <c r="B114" s="25">
        <v>10</v>
      </c>
      <c r="C114" s="36" t="s">
        <v>206</v>
      </c>
      <c r="D114" s="31" t="str">
        <f t="shared" si="6"/>
        <v>000 2 02 02089 05 0000 151</v>
      </c>
      <c r="E114" s="33">
        <v>8299515.6</v>
      </c>
      <c r="F114" s="33"/>
      <c r="G114" s="33">
        <f t="shared" si="4"/>
        <v>0</v>
      </c>
    </row>
    <row r="115" spans="1:7" ht="27.75" customHeight="1">
      <c r="A115" s="34" t="s">
        <v>207</v>
      </c>
      <c r="B115" s="25">
        <v>10</v>
      </c>
      <c r="C115" s="36" t="s">
        <v>208</v>
      </c>
      <c r="D115" s="31" t="str">
        <f t="shared" si="6"/>
        <v>000 2 02 02089 05 0001 151</v>
      </c>
      <c r="E115" s="33">
        <v>8299515.6</v>
      </c>
      <c r="F115" s="33"/>
      <c r="G115" s="33">
        <f t="shared" si="4"/>
        <v>0</v>
      </c>
    </row>
    <row r="116" spans="1:7" ht="12.75">
      <c r="A116" s="34" t="s">
        <v>209</v>
      </c>
      <c r="B116" s="25">
        <v>10</v>
      </c>
      <c r="C116" s="36" t="s">
        <v>210</v>
      </c>
      <c r="D116" s="31" t="str">
        <f t="shared" si="6"/>
        <v>000 2 02 02204 00 0000 151</v>
      </c>
      <c r="E116" s="33">
        <v>16696400</v>
      </c>
      <c r="F116" s="33">
        <v>16696400</v>
      </c>
      <c r="G116" s="33">
        <f t="shared" si="4"/>
        <v>100</v>
      </c>
    </row>
    <row r="117" spans="1:7" ht="12.75">
      <c r="A117" s="34" t="s">
        <v>211</v>
      </c>
      <c r="B117" s="25">
        <v>10</v>
      </c>
      <c r="C117" s="36" t="s">
        <v>212</v>
      </c>
      <c r="D117" s="31" t="str">
        <f t="shared" si="6"/>
        <v>000 2 02 02204 05 0000 151</v>
      </c>
      <c r="E117" s="33">
        <v>16696400</v>
      </c>
      <c r="F117" s="33">
        <v>16696400</v>
      </c>
      <c r="G117" s="33">
        <f t="shared" si="4"/>
        <v>100</v>
      </c>
    </row>
    <row r="118" spans="1:7" ht="12.75">
      <c r="A118" s="34" t="s">
        <v>213</v>
      </c>
      <c r="B118" s="25">
        <v>10</v>
      </c>
      <c r="C118" s="36" t="s">
        <v>214</v>
      </c>
      <c r="D118" s="31" t="str">
        <f t="shared" si="6"/>
        <v>000 2 02 02999 00 0000 151</v>
      </c>
      <c r="E118" s="33">
        <v>41713938.73</v>
      </c>
      <c r="F118" s="33">
        <v>10703400</v>
      </c>
      <c r="G118" s="33">
        <f t="shared" si="4"/>
        <v>25.659049051396067</v>
      </c>
    </row>
    <row r="119" spans="1:7" ht="12.75">
      <c r="A119" s="34" t="s">
        <v>215</v>
      </c>
      <c r="B119" s="25">
        <v>10</v>
      </c>
      <c r="C119" s="36" t="s">
        <v>216</v>
      </c>
      <c r="D119" s="31" t="str">
        <f t="shared" si="6"/>
        <v>000 2 02 02999 05 0000 151</v>
      </c>
      <c r="E119" s="33">
        <v>41713938.73</v>
      </c>
      <c r="F119" s="33">
        <v>10703400</v>
      </c>
      <c r="G119" s="33">
        <f t="shared" si="4"/>
        <v>25.659049051396067</v>
      </c>
    </row>
    <row r="120" spans="1:7" ht="12.75">
      <c r="A120" s="34" t="s">
        <v>217</v>
      </c>
      <c r="B120" s="25">
        <v>10</v>
      </c>
      <c r="C120" s="36" t="s">
        <v>218</v>
      </c>
      <c r="D120" s="31" t="str">
        <f t="shared" si="6"/>
        <v>000 2 02 03000 00 0000 151</v>
      </c>
      <c r="E120" s="33">
        <v>406836165.47</v>
      </c>
      <c r="F120" s="33">
        <v>301542190.83</v>
      </c>
      <c r="G120" s="33">
        <f t="shared" si="4"/>
        <v>74.11882630484472</v>
      </c>
    </row>
    <row r="121" spans="1:7" ht="12.75">
      <c r="A121" s="34" t="s">
        <v>219</v>
      </c>
      <c r="B121" s="25">
        <v>10</v>
      </c>
      <c r="C121" s="36" t="s">
        <v>220</v>
      </c>
      <c r="D121" s="31" t="str">
        <f t="shared" si="6"/>
        <v>000 2 02 03003 00 0000 151</v>
      </c>
      <c r="E121" s="33">
        <v>1862000</v>
      </c>
      <c r="F121" s="33">
        <v>1396500</v>
      </c>
      <c r="G121" s="33">
        <f t="shared" si="4"/>
        <v>75</v>
      </c>
    </row>
    <row r="122" spans="1:7" ht="12.75">
      <c r="A122" s="34" t="s">
        <v>221</v>
      </c>
      <c r="B122" s="25">
        <v>10</v>
      </c>
      <c r="C122" s="36" t="s">
        <v>222</v>
      </c>
      <c r="D122" s="39" t="str">
        <f t="shared" si="6"/>
        <v>000 2 02 03003 05 0000 151</v>
      </c>
      <c r="E122" s="33">
        <v>1862000</v>
      </c>
      <c r="F122" s="33">
        <v>1396500</v>
      </c>
      <c r="G122" s="33">
        <f t="shared" si="4"/>
        <v>75</v>
      </c>
    </row>
    <row r="123" spans="1:7" ht="26.25" customHeight="1">
      <c r="A123" s="34" t="s">
        <v>223</v>
      </c>
      <c r="B123" s="25">
        <v>10</v>
      </c>
      <c r="C123" s="36" t="s">
        <v>224</v>
      </c>
      <c r="D123" s="39" t="str">
        <f t="shared" si="6"/>
        <v>000 2 02 03021 00 0000 151</v>
      </c>
      <c r="E123" s="33">
        <v>4412500</v>
      </c>
      <c r="F123" s="33">
        <v>2971800</v>
      </c>
      <c r="G123" s="33">
        <f t="shared" si="4"/>
        <v>67.34957507082153</v>
      </c>
    </row>
    <row r="124" spans="1:7" ht="15.75" customHeight="1">
      <c r="A124" s="34" t="s">
        <v>225</v>
      </c>
      <c r="B124" s="25">
        <v>10</v>
      </c>
      <c r="C124" s="36" t="s">
        <v>226</v>
      </c>
      <c r="D124" s="39" t="str">
        <f t="shared" si="6"/>
        <v>000 2 02 03021 05 0000 151</v>
      </c>
      <c r="E124" s="33">
        <v>4412500</v>
      </c>
      <c r="F124" s="33">
        <v>2971800</v>
      </c>
      <c r="G124" s="33">
        <f t="shared" si="4"/>
        <v>67.34957507082153</v>
      </c>
    </row>
    <row r="125" spans="1:7" ht="12.75">
      <c r="A125" s="34" t="s">
        <v>227</v>
      </c>
      <c r="B125" s="25">
        <v>10</v>
      </c>
      <c r="C125" s="36" t="s">
        <v>228</v>
      </c>
      <c r="D125" s="31" t="str">
        <f t="shared" si="6"/>
        <v>000 2 02 03024 00 0000 151</v>
      </c>
      <c r="E125" s="33">
        <v>364736564.31</v>
      </c>
      <c r="F125" s="33">
        <v>262890189.67</v>
      </c>
      <c r="G125" s="33">
        <f t="shared" si="4"/>
        <v>72.07673027444599</v>
      </c>
    </row>
    <row r="126" spans="1:7" ht="27" customHeight="1">
      <c r="A126" s="34" t="s">
        <v>229</v>
      </c>
      <c r="B126" s="25">
        <v>10</v>
      </c>
      <c r="C126" s="36" t="s">
        <v>230</v>
      </c>
      <c r="D126" s="39" t="str">
        <f t="shared" si="6"/>
        <v>000 2 02 03024 05 0000 151</v>
      </c>
      <c r="E126" s="33">
        <v>364736564.31</v>
      </c>
      <c r="F126" s="33">
        <v>262890189.67</v>
      </c>
      <c r="G126" s="33">
        <f t="shared" si="4"/>
        <v>72.07673027444599</v>
      </c>
    </row>
    <row r="127" spans="1:7" ht="37.5" customHeight="1">
      <c r="A127" s="34" t="s">
        <v>231</v>
      </c>
      <c r="B127" s="25">
        <v>10</v>
      </c>
      <c r="C127" s="36" t="s">
        <v>232</v>
      </c>
      <c r="D127" s="31" t="str">
        <f t="shared" si="6"/>
        <v>000 2 02 03026 00 0000 151</v>
      </c>
      <c r="E127" s="33">
        <v>23017837.16</v>
      </c>
      <c r="F127" s="33">
        <v>23017837.16</v>
      </c>
      <c r="G127" s="33">
        <f t="shared" si="4"/>
        <v>100</v>
      </c>
    </row>
    <row r="128" spans="1:7" ht="36" customHeight="1">
      <c r="A128" s="34" t="s">
        <v>233</v>
      </c>
      <c r="B128" s="25">
        <v>10</v>
      </c>
      <c r="C128" s="36" t="s">
        <v>234</v>
      </c>
      <c r="D128" s="31" t="str">
        <f t="shared" si="6"/>
        <v>000 2 02 03026 05 0000 151</v>
      </c>
      <c r="E128" s="33">
        <v>23017837.16</v>
      </c>
      <c r="F128" s="33">
        <v>23017837.16</v>
      </c>
      <c r="G128" s="33">
        <f t="shared" si="4"/>
        <v>100</v>
      </c>
    </row>
    <row r="129" spans="1:7" ht="36" customHeight="1">
      <c r="A129" s="34" t="s">
        <v>235</v>
      </c>
      <c r="B129" s="25">
        <v>10</v>
      </c>
      <c r="C129" s="36" t="s">
        <v>236</v>
      </c>
      <c r="D129" s="31" t="str">
        <f t="shared" si="6"/>
        <v>000 2 02 03029 00 0000 151</v>
      </c>
      <c r="E129" s="33">
        <v>5073300</v>
      </c>
      <c r="F129" s="33">
        <v>3804900</v>
      </c>
      <c r="G129" s="33">
        <f t="shared" si="4"/>
        <v>74.99852167228431</v>
      </c>
    </row>
    <row r="130" spans="1:7" ht="37.5" customHeight="1">
      <c r="A130" s="34" t="s">
        <v>237</v>
      </c>
      <c r="B130" s="25">
        <v>10</v>
      </c>
      <c r="C130" s="36" t="s">
        <v>238</v>
      </c>
      <c r="D130" s="39" t="str">
        <f t="shared" si="6"/>
        <v>000 2 02 03029 05 0000 151</v>
      </c>
      <c r="E130" s="33">
        <v>5073300</v>
      </c>
      <c r="F130" s="33">
        <v>3804900</v>
      </c>
      <c r="G130" s="33">
        <f t="shared" si="4"/>
        <v>74.99852167228431</v>
      </c>
    </row>
    <row r="131" spans="1:7" ht="51" customHeight="1">
      <c r="A131" s="34" t="s">
        <v>239</v>
      </c>
      <c r="B131" s="25">
        <v>10</v>
      </c>
      <c r="C131" s="36" t="s">
        <v>240</v>
      </c>
      <c r="D131" s="31" t="str">
        <f t="shared" si="6"/>
        <v>000 2 02 03046 00 0000 151</v>
      </c>
      <c r="E131" s="33">
        <v>174000</v>
      </c>
      <c r="F131" s="33">
        <v>174000</v>
      </c>
      <c r="G131" s="33">
        <f t="shared" si="4"/>
        <v>100</v>
      </c>
    </row>
    <row r="132" spans="1:7" ht="48" customHeight="1">
      <c r="A132" s="34" t="s">
        <v>241</v>
      </c>
      <c r="B132" s="25">
        <v>10</v>
      </c>
      <c r="C132" s="36" t="s">
        <v>242</v>
      </c>
      <c r="D132" s="31" t="str">
        <f t="shared" si="6"/>
        <v>000 2 02 03046 05 0000 151</v>
      </c>
      <c r="E132" s="33">
        <v>174000</v>
      </c>
      <c r="F132" s="33">
        <v>174000</v>
      </c>
      <c r="G132" s="33">
        <f t="shared" si="4"/>
        <v>100</v>
      </c>
    </row>
    <row r="133" spans="1:7" ht="39.75" customHeight="1">
      <c r="A133" s="34" t="s">
        <v>243</v>
      </c>
      <c r="B133" s="25">
        <v>10</v>
      </c>
      <c r="C133" s="36" t="s">
        <v>244</v>
      </c>
      <c r="D133" s="31" t="str">
        <f t="shared" si="6"/>
        <v>000 2 02 03069 00 0000 151</v>
      </c>
      <c r="E133" s="33">
        <v>2332800</v>
      </c>
      <c r="F133" s="33">
        <v>2332800</v>
      </c>
      <c r="G133" s="33">
        <f t="shared" si="4"/>
        <v>100</v>
      </c>
    </row>
    <row r="134" spans="1:7" ht="48" customHeight="1">
      <c r="A134" s="34" t="s">
        <v>245</v>
      </c>
      <c r="B134" s="25">
        <v>10</v>
      </c>
      <c r="C134" s="36" t="s">
        <v>246</v>
      </c>
      <c r="D134" s="31" t="str">
        <f aca="true" t="shared" si="7" ref="D134:D159">IF(LEFT(C134,5)="000 8","X",C134)</f>
        <v>000 2 02 03069 05 0000 151</v>
      </c>
      <c r="E134" s="33">
        <v>2332800</v>
      </c>
      <c r="F134" s="33">
        <v>2332800</v>
      </c>
      <c r="G134" s="33">
        <f t="shared" si="4"/>
        <v>100</v>
      </c>
    </row>
    <row r="135" spans="1:7" ht="39" customHeight="1">
      <c r="A135" s="34" t="s">
        <v>247</v>
      </c>
      <c r="B135" s="25">
        <v>10</v>
      </c>
      <c r="C135" s="36" t="s">
        <v>248</v>
      </c>
      <c r="D135" s="31" t="str">
        <f t="shared" si="7"/>
        <v>000 2 02 03070 00 0000 151</v>
      </c>
      <c r="E135" s="33">
        <v>1166400</v>
      </c>
      <c r="F135" s="33">
        <v>1166400</v>
      </c>
      <c r="G135" s="33">
        <f t="shared" si="4"/>
        <v>100</v>
      </c>
    </row>
    <row r="136" spans="1:7" ht="39.75" customHeight="1">
      <c r="A136" s="34" t="s">
        <v>249</v>
      </c>
      <c r="B136" s="25">
        <v>10</v>
      </c>
      <c r="C136" s="36" t="s">
        <v>250</v>
      </c>
      <c r="D136" s="31" t="str">
        <f t="shared" si="7"/>
        <v>000 2 02 03070 05 0000 151</v>
      </c>
      <c r="E136" s="33">
        <v>1166400</v>
      </c>
      <c r="F136" s="33">
        <v>1166400</v>
      </c>
      <c r="G136" s="33">
        <f t="shared" si="4"/>
        <v>100</v>
      </c>
    </row>
    <row r="137" spans="1:7" ht="12.75">
      <c r="A137" s="34" t="s">
        <v>251</v>
      </c>
      <c r="B137" s="25">
        <v>10</v>
      </c>
      <c r="C137" s="36" t="s">
        <v>252</v>
      </c>
      <c r="D137" s="31" t="str">
        <f t="shared" si="7"/>
        <v>000 2 02 03078 00 0000 151</v>
      </c>
      <c r="E137" s="33">
        <v>3484764</v>
      </c>
      <c r="F137" s="33">
        <v>3484764</v>
      </c>
      <c r="G137" s="33">
        <f t="shared" si="4"/>
        <v>100</v>
      </c>
    </row>
    <row r="138" spans="1:7" ht="12.75">
      <c r="A138" s="34" t="s">
        <v>253</v>
      </c>
      <c r="B138" s="25">
        <v>10</v>
      </c>
      <c r="C138" s="36" t="s">
        <v>254</v>
      </c>
      <c r="D138" s="31" t="str">
        <f t="shared" si="7"/>
        <v>000 2 02 03078 05 0000 151</v>
      </c>
      <c r="E138" s="33">
        <v>3484764</v>
      </c>
      <c r="F138" s="33">
        <v>3484764</v>
      </c>
      <c r="G138" s="33">
        <f t="shared" si="4"/>
        <v>100</v>
      </c>
    </row>
    <row r="139" spans="1:7" ht="26.25" customHeight="1">
      <c r="A139" s="34" t="s">
        <v>255</v>
      </c>
      <c r="B139" s="25">
        <v>10</v>
      </c>
      <c r="C139" s="36" t="s">
        <v>256</v>
      </c>
      <c r="D139" s="31" t="str">
        <f t="shared" si="7"/>
        <v>000 2 02 03115 00 0000 151</v>
      </c>
      <c r="E139" s="33">
        <v>576000</v>
      </c>
      <c r="F139" s="33">
        <v>303000</v>
      </c>
      <c r="G139" s="33">
        <f t="shared" si="4"/>
        <v>52.604166666666664</v>
      </c>
    </row>
    <row r="140" spans="1:7" ht="26.25" customHeight="1">
      <c r="A140" s="34" t="s">
        <v>257</v>
      </c>
      <c r="B140" s="25">
        <v>10</v>
      </c>
      <c r="C140" s="36" t="s">
        <v>258</v>
      </c>
      <c r="D140" s="31" t="str">
        <f t="shared" si="7"/>
        <v>000 2 02 03115 05 0000 151</v>
      </c>
      <c r="E140" s="33">
        <v>576000</v>
      </c>
      <c r="F140" s="33">
        <v>303000</v>
      </c>
      <c r="G140" s="33">
        <f t="shared" si="4"/>
        <v>52.604166666666664</v>
      </c>
    </row>
    <row r="141" spans="1:7" ht="12.75">
      <c r="A141" s="34" t="s">
        <v>7</v>
      </c>
      <c r="B141" s="25">
        <v>10</v>
      </c>
      <c r="C141" s="36" t="s">
        <v>259</v>
      </c>
      <c r="D141" s="31" t="str">
        <f t="shared" si="7"/>
        <v>000 2 02 04000 00 0000 151</v>
      </c>
      <c r="E141" s="33">
        <v>75719320.33</v>
      </c>
      <c r="F141" s="33">
        <v>34103023.45</v>
      </c>
      <c r="G141" s="33">
        <f t="shared" si="4"/>
        <v>45.038734237671676</v>
      </c>
    </row>
    <row r="142" spans="1:7" ht="28.5" customHeight="1">
      <c r="A142" s="34" t="s">
        <v>260</v>
      </c>
      <c r="B142" s="25">
        <v>10</v>
      </c>
      <c r="C142" s="36" t="s">
        <v>261</v>
      </c>
      <c r="D142" s="31" t="str">
        <f t="shared" si="7"/>
        <v>000 2 02 04014 00 0000 151</v>
      </c>
      <c r="E142" s="33">
        <v>8635901.08</v>
      </c>
      <c r="F142" s="33">
        <v>7576601.08</v>
      </c>
      <c r="G142" s="33">
        <f aca="true" t="shared" si="8" ref="G142:G159">F142/E142*100</f>
        <v>87.73376408336534</v>
      </c>
    </row>
    <row r="143" spans="1:7" ht="36.75" customHeight="1">
      <c r="A143" s="34" t="s">
        <v>262</v>
      </c>
      <c r="B143" s="25">
        <v>10</v>
      </c>
      <c r="C143" s="36" t="s">
        <v>263</v>
      </c>
      <c r="D143" s="31" t="str">
        <f t="shared" si="7"/>
        <v>000 2 02 04014 05 0000 151</v>
      </c>
      <c r="E143" s="33">
        <v>8635901.08</v>
      </c>
      <c r="F143" s="33">
        <v>7576601.08</v>
      </c>
      <c r="G143" s="33">
        <f t="shared" si="8"/>
        <v>87.73376408336534</v>
      </c>
    </row>
    <row r="144" spans="1:7" ht="25.5" customHeight="1">
      <c r="A144" s="34" t="s">
        <v>264</v>
      </c>
      <c r="B144" s="25">
        <v>10</v>
      </c>
      <c r="C144" s="36" t="s">
        <v>265</v>
      </c>
      <c r="D144" s="31" t="str">
        <f t="shared" si="7"/>
        <v>000 2 02 04025 00 0000 151</v>
      </c>
      <c r="E144" s="33">
        <v>102000</v>
      </c>
      <c r="F144" s="33"/>
      <c r="G144" s="33">
        <f t="shared" si="8"/>
        <v>0</v>
      </c>
    </row>
    <row r="145" spans="1:7" ht="25.5" customHeight="1">
      <c r="A145" s="34" t="s">
        <v>266</v>
      </c>
      <c r="B145" s="25">
        <v>10</v>
      </c>
      <c r="C145" s="36" t="s">
        <v>267</v>
      </c>
      <c r="D145" s="31" t="str">
        <f t="shared" si="7"/>
        <v>000 2 02 04025 05 0000 151</v>
      </c>
      <c r="E145" s="33">
        <v>102000</v>
      </c>
      <c r="F145" s="33"/>
      <c r="G145" s="33">
        <f t="shared" si="8"/>
        <v>0</v>
      </c>
    </row>
    <row r="146" spans="1:7" ht="27" customHeight="1">
      <c r="A146" s="34" t="s">
        <v>268</v>
      </c>
      <c r="B146" s="25">
        <v>10</v>
      </c>
      <c r="C146" s="36" t="s">
        <v>269</v>
      </c>
      <c r="D146" s="31" t="str">
        <f t="shared" si="7"/>
        <v>000 2 02 04034 00 0000 151</v>
      </c>
      <c r="E146" s="33">
        <v>316144</v>
      </c>
      <c r="F146" s="33">
        <v>316144</v>
      </c>
      <c r="G146" s="33">
        <f t="shared" si="8"/>
        <v>100</v>
      </c>
    </row>
    <row r="147" spans="1:7" ht="36" customHeight="1">
      <c r="A147" s="34" t="s">
        <v>270</v>
      </c>
      <c r="B147" s="25">
        <v>10</v>
      </c>
      <c r="C147" s="36" t="s">
        <v>271</v>
      </c>
      <c r="D147" s="31" t="str">
        <f t="shared" si="7"/>
        <v>000 2 02 04034 00 0002 151</v>
      </c>
      <c r="E147" s="33">
        <v>316144</v>
      </c>
      <c r="F147" s="33">
        <v>316144</v>
      </c>
      <c r="G147" s="33">
        <f t="shared" si="8"/>
        <v>100</v>
      </c>
    </row>
    <row r="148" spans="1:7" ht="36" customHeight="1">
      <c r="A148" s="34" t="s">
        <v>272</v>
      </c>
      <c r="B148" s="25">
        <v>10</v>
      </c>
      <c r="C148" s="36" t="s">
        <v>273</v>
      </c>
      <c r="D148" s="31" t="str">
        <f t="shared" si="7"/>
        <v>000 2 02 04034 05 0002 151</v>
      </c>
      <c r="E148" s="33">
        <v>316144</v>
      </c>
      <c r="F148" s="33">
        <v>316144</v>
      </c>
      <c r="G148" s="33">
        <f t="shared" si="8"/>
        <v>100</v>
      </c>
    </row>
    <row r="149" spans="1:7" ht="12.75">
      <c r="A149" s="34" t="s">
        <v>274</v>
      </c>
      <c r="B149" s="25">
        <v>10</v>
      </c>
      <c r="C149" s="36" t="s">
        <v>275</v>
      </c>
      <c r="D149" s="31" t="str">
        <f t="shared" si="7"/>
        <v>000 2 02 04999 00 0000 151</v>
      </c>
      <c r="E149" s="33">
        <v>66665275.25</v>
      </c>
      <c r="F149" s="33">
        <v>26210278.37</v>
      </c>
      <c r="G149" s="33">
        <f t="shared" si="8"/>
        <v>39.31623813403516</v>
      </c>
    </row>
    <row r="150" spans="1:7" ht="12.75">
      <c r="A150" s="34" t="s">
        <v>276</v>
      </c>
      <c r="B150" s="25">
        <v>10</v>
      </c>
      <c r="C150" s="36" t="s">
        <v>277</v>
      </c>
      <c r="D150" s="31" t="str">
        <f t="shared" si="7"/>
        <v>000 2 02 04999 05 0000 151</v>
      </c>
      <c r="E150" s="33">
        <v>66665275.25</v>
      </c>
      <c r="F150" s="33">
        <v>26210278.37</v>
      </c>
      <c r="G150" s="33">
        <f t="shared" si="8"/>
        <v>39.31623813403516</v>
      </c>
    </row>
    <row r="151" spans="1:7" ht="12.75">
      <c r="A151" s="34" t="s">
        <v>278</v>
      </c>
      <c r="B151" s="25">
        <v>10</v>
      </c>
      <c r="C151" s="36" t="s">
        <v>279</v>
      </c>
      <c r="D151" s="31" t="str">
        <f t="shared" si="7"/>
        <v>000 2 07 00000 00 0000 180</v>
      </c>
      <c r="E151" s="33">
        <v>320000</v>
      </c>
      <c r="F151" s="33"/>
      <c r="G151" s="33">
        <f t="shared" si="8"/>
        <v>0</v>
      </c>
    </row>
    <row r="152" spans="1:7" ht="12.75">
      <c r="A152" s="34" t="s">
        <v>280</v>
      </c>
      <c r="B152" s="25">
        <v>10</v>
      </c>
      <c r="C152" s="36" t="s">
        <v>281</v>
      </c>
      <c r="D152" s="31" t="str">
        <f t="shared" si="7"/>
        <v>000 2 07 05000 05 0000 180</v>
      </c>
      <c r="E152" s="33">
        <v>320000</v>
      </c>
      <c r="F152" s="33"/>
      <c r="G152" s="33">
        <f t="shared" si="8"/>
        <v>0</v>
      </c>
    </row>
    <row r="153" spans="1:7" ht="12.75">
      <c r="A153" s="34" t="s">
        <v>280</v>
      </c>
      <c r="B153" s="25">
        <v>10</v>
      </c>
      <c r="C153" s="36" t="s">
        <v>282</v>
      </c>
      <c r="D153" s="31" t="str">
        <f t="shared" si="7"/>
        <v>000 2 07 05030 05 0000 180</v>
      </c>
      <c r="E153" s="33">
        <v>320000</v>
      </c>
      <c r="F153" s="33"/>
      <c r="G153" s="33">
        <f t="shared" si="8"/>
        <v>0</v>
      </c>
    </row>
    <row r="154" spans="1:7" ht="42" customHeight="1">
      <c r="A154" s="34" t="s">
        <v>283</v>
      </c>
      <c r="B154" s="25">
        <v>10</v>
      </c>
      <c r="C154" s="36" t="s">
        <v>284</v>
      </c>
      <c r="D154" s="31" t="str">
        <f t="shared" si="7"/>
        <v>000 2 18 00000 00 0000 000</v>
      </c>
      <c r="E154" s="33">
        <v>9861.92</v>
      </c>
      <c r="F154" s="33">
        <v>9861.92</v>
      </c>
      <c r="G154" s="33">
        <f t="shared" si="8"/>
        <v>100</v>
      </c>
    </row>
    <row r="155" spans="1:7" ht="36" customHeight="1">
      <c r="A155" s="34" t="s">
        <v>285</v>
      </c>
      <c r="B155" s="25">
        <v>10</v>
      </c>
      <c r="C155" s="36" t="s">
        <v>286</v>
      </c>
      <c r="D155" s="31" t="str">
        <f t="shared" si="7"/>
        <v>000 2 18 00000 00 0000 151</v>
      </c>
      <c r="E155" s="33">
        <v>9861.92</v>
      </c>
      <c r="F155" s="33">
        <v>9861.92</v>
      </c>
      <c r="G155" s="33">
        <f t="shared" si="8"/>
        <v>100</v>
      </c>
    </row>
    <row r="156" spans="1:7" ht="30.75" customHeight="1">
      <c r="A156" s="34" t="s">
        <v>287</v>
      </c>
      <c r="B156" s="25">
        <v>10</v>
      </c>
      <c r="C156" s="36" t="s">
        <v>288</v>
      </c>
      <c r="D156" s="31" t="str">
        <f t="shared" si="7"/>
        <v>000 2 18 05000 05 0000 151</v>
      </c>
      <c r="E156" s="33">
        <v>9861.92</v>
      </c>
      <c r="F156" s="33">
        <v>9861.92</v>
      </c>
      <c r="G156" s="33">
        <f t="shared" si="8"/>
        <v>100</v>
      </c>
    </row>
    <row r="157" spans="1:7" ht="29.25" customHeight="1">
      <c r="A157" s="34" t="s">
        <v>289</v>
      </c>
      <c r="B157" s="25">
        <v>10</v>
      </c>
      <c r="C157" s="36" t="s">
        <v>290</v>
      </c>
      <c r="D157" s="31" t="str">
        <f t="shared" si="7"/>
        <v>000 2 18 05010 05 0000 151</v>
      </c>
      <c r="E157" s="33">
        <v>9861.92</v>
      </c>
      <c r="F157" s="33">
        <v>9861.92</v>
      </c>
      <c r="G157" s="33">
        <f t="shared" si="8"/>
        <v>100</v>
      </c>
    </row>
    <row r="158" spans="1:7" ht="28.5" customHeight="1">
      <c r="A158" s="34" t="s">
        <v>291</v>
      </c>
      <c r="B158" s="25">
        <v>10</v>
      </c>
      <c r="C158" s="36" t="s">
        <v>292</v>
      </c>
      <c r="D158" s="31" t="str">
        <f t="shared" si="7"/>
        <v>000 2 19 00000 00 0000 000</v>
      </c>
      <c r="E158" s="33">
        <v>-8519525.29</v>
      </c>
      <c r="F158" s="33">
        <v>-10954924.68</v>
      </c>
      <c r="G158" s="33">
        <f t="shared" si="8"/>
        <v>128.58609261784352</v>
      </c>
    </row>
    <row r="159" spans="1:7" ht="28.5" customHeight="1">
      <c r="A159" s="34" t="s">
        <v>293</v>
      </c>
      <c r="B159" s="25">
        <v>10</v>
      </c>
      <c r="C159" s="36" t="s">
        <v>294</v>
      </c>
      <c r="D159" s="39" t="str">
        <f t="shared" si="7"/>
        <v>000 2 19 05000 05 0000 151</v>
      </c>
      <c r="E159" s="33">
        <v>-8519525.29</v>
      </c>
      <c r="F159" s="33">
        <v>-10954924.68</v>
      </c>
      <c r="G159" s="33">
        <f t="shared" si="8"/>
        <v>128.58609261784352</v>
      </c>
    </row>
    <row r="160" spans="1:7" ht="12.75">
      <c r="A160" s="35"/>
      <c r="B160" s="26"/>
      <c r="C160" s="26"/>
      <c r="D160" s="28"/>
      <c r="E160" s="22"/>
      <c r="F160" s="23"/>
      <c r="G160" s="23"/>
    </row>
  </sheetData>
  <sheetProtection/>
  <mergeCells count="8">
    <mergeCell ref="E1:G1"/>
    <mergeCell ref="E2:G2"/>
    <mergeCell ref="E3:G3"/>
    <mergeCell ref="E4:G4"/>
    <mergeCell ref="C11:D11"/>
    <mergeCell ref="A6:G6"/>
    <mergeCell ref="A7:G7"/>
    <mergeCell ref="A9:G9"/>
  </mergeCells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scale="60" r:id="rId1"/>
  <headerFooter differentFirst="1"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view="pageBreakPreview" zoomScale="60" zoomScalePageLayoutView="0" workbookViewId="0" topLeftCell="A1">
      <selection activeCell="D283" sqref="D283"/>
    </sheetView>
  </sheetViews>
  <sheetFormatPr defaultColWidth="9.00390625" defaultRowHeight="12.75"/>
  <cols>
    <col min="1" max="1" width="75.125" style="0" customWidth="1"/>
    <col min="2" max="2" width="6.875" style="0" customWidth="1"/>
    <col min="3" max="3" width="15.625" style="0" hidden="1" customWidth="1"/>
    <col min="4" max="4" width="23.625" style="0" customWidth="1"/>
    <col min="5" max="5" width="17.50390625" style="0" customWidth="1"/>
    <col min="6" max="6" width="12.50390625" style="0" customWidth="1"/>
    <col min="7" max="7" width="13.50390625" style="0" customWidth="1"/>
  </cols>
  <sheetData>
    <row r="1" spans="1:7" ht="12.75">
      <c r="A1" s="67" t="s">
        <v>773</v>
      </c>
      <c r="B1" s="67"/>
      <c r="C1" s="67"/>
      <c r="D1" s="67"/>
      <c r="E1" s="67"/>
      <c r="F1" s="67"/>
      <c r="G1" s="67"/>
    </row>
    <row r="2" spans="1:5" ht="12.75">
      <c r="A2" s="6"/>
      <c r="B2" s="6"/>
      <c r="C2" s="6"/>
      <c r="D2" s="6"/>
      <c r="E2" s="5"/>
    </row>
    <row r="3" spans="1:7" s="10" customFormat="1" ht="48.75" customHeight="1">
      <c r="A3" s="53" t="s">
        <v>1</v>
      </c>
      <c r="B3" s="54" t="s">
        <v>0</v>
      </c>
      <c r="C3" s="54" t="s">
        <v>2</v>
      </c>
      <c r="D3" s="54" t="s">
        <v>5</v>
      </c>
      <c r="E3" s="55" t="s">
        <v>767</v>
      </c>
      <c r="F3" s="56" t="s">
        <v>768</v>
      </c>
      <c r="G3" s="56" t="s">
        <v>769</v>
      </c>
    </row>
    <row r="4" spans="1:7" s="10" customFormat="1" ht="12" customHeight="1">
      <c r="A4" s="38">
        <v>1</v>
      </c>
      <c r="B4" s="20">
        <v>2</v>
      </c>
      <c r="C4" s="20" t="s">
        <v>3</v>
      </c>
      <c r="D4" s="27">
        <v>3</v>
      </c>
      <c r="E4" s="21">
        <v>4</v>
      </c>
      <c r="F4" s="24">
        <v>5</v>
      </c>
      <c r="G4" s="24">
        <v>6</v>
      </c>
    </row>
    <row r="5" spans="1:7" s="62" customFormat="1" ht="12.75">
      <c r="A5" s="57" t="s">
        <v>295</v>
      </c>
      <c r="B5" s="58">
        <v>200</v>
      </c>
      <c r="C5" s="59" t="s">
        <v>296</v>
      </c>
      <c r="D5" s="60" t="str">
        <f aca="true" t="shared" si="0" ref="D5:D66">IF(OR(LEFT(C5,5)="000 9",LEFT(C5,5)="000 7"),"X",C5)</f>
        <v>X</v>
      </c>
      <c r="E5" s="61">
        <v>1130607662.42</v>
      </c>
      <c r="F5" s="61">
        <v>736251524.24</v>
      </c>
      <c r="G5" s="61">
        <f>F5/E5*100</f>
        <v>65.11998359042573</v>
      </c>
    </row>
    <row r="6" spans="1:7" s="45" customFormat="1" ht="12.75">
      <c r="A6" s="40" t="s">
        <v>297</v>
      </c>
      <c r="B6" s="41">
        <v>200</v>
      </c>
      <c r="C6" s="42" t="s">
        <v>298</v>
      </c>
      <c r="D6" s="43" t="str">
        <f t="shared" si="0"/>
        <v>000 0100 0000000 000 000</v>
      </c>
      <c r="E6" s="44">
        <v>76227346.73</v>
      </c>
      <c r="F6" s="44">
        <v>51772564.99</v>
      </c>
      <c r="G6" s="61">
        <f>F6/E6*100</f>
        <v>67.9186239728116</v>
      </c>
    </row>
    <row r="7" spans="1:7" s="10" customFormat="1" ht="12.75">
      <c r="A7" s="34" t="s">
        <v>299</v>
      </c>
      <c r="B7" s="25">
        <v>200</v>
      </c>
      <c r="C7" s="36" t="s">
        <v>300</v>
      </c>
      <c r="D7" s="31" t="str">
        <f t="shared" si="0"/>
        <v>000 0100 0000000 000 200</v>
      </c>
      <c r="E7" s="33">
        <v>71399419.94</v>
      </c>
      <c r="F7" s="33">
        <v>47808162.61</v>
      </c>
      <c r="G7" s="33">
        <f>F7/E7*100</f>
        <v>66.95875491730222</v>
      </c>
    </row>
    <row r="8" spans="1:7" s="10" customFormat="1" ht="12.75">
      <c r="A8" s="34" t="s">
        <v>301</v>
      </c>
      <c r="B8" s="25">
        <v>200</v>
      </c>
      <c r="C8" s="36" t="s">
        <v>302</v>
      </c>
      <c r="D8" s="31" t="str">
        <f t="shared" si="0"/>
        <v>000 0100 0000000 000 210</v>
      </c>
      <c r="E8" s="33">
        <v>55913056.14</v>
      </c>
      <c r="F8" s="33">
        <v>39156163.06</v>
      </c>
      <c r="G8" s="33">
        <f aca="true" t="shared" si="1" ref="G8:G71">F8/E8*100</f>
        <v>70.03044684582682</v>
      </c>
    </row>
    <row r="9" spans="1:7" s="10" customFormat="1" ht="12.75">
      <c r="A9" s="34" t="s">
        <v>303</v>
      </c>
      <c r="B9" s="25">
        <v>200</v>
      </c>
      <c r="C9" s="36" t="s">
        <v>304</v>
      </c>
      <c r="D9" s="31" t="str">
        <f t="shared" si="0"/>
        <v>000 0100 0000000 000 211</v>
      </c>
      <c r="E9" s="33">
        <v>43265888.73</v>
      </c>
      <c r="F9" s="33">
        <v>30205992.53</v>
      </c>
      <c r="G9" s="33">
        <f t="shared" si="1"/>
        <v>69.81479733029397</v>
      </c>
    </row>
    <row r="10" spans="1:7" s="10" customFormat="1" ht="12.75">
      <c r="A10" s="34" t="s">
        <v>305</v>
      </c>
      <c r="B10" s="25">
        <v>200</v>
      </c>
      <c r="C10" s="36" t="s">
        <v>306</v>
      </c>
      <c r="D10" s="31" t="str">
        <f t="shared" si="0"/>
        <v>000 0100 0000000 000 212</v>
      </c>
      <c r="E10" s="33">
        <v>50747.91</v>
      </c>
      <c r="F10" s="33">
        <v>20035.88</v>
      </c>
      <c r="G10" s="33">
        <f t="shared" si="1"/>
        <v>39.481192427431985</v>
      </c>
    </row>
    <row r="11" spans="1:7" s="10" customFormat="1" ht="12.75">
      <c r="A11" s="34" t="s">
        <v>307</v>
      </c>
      <c r="B11" s="25">
        <v>200</v>
      </c>
      <c r="C11" s="36" t="s">
        <v>308</v>
      </c>
      <c r="D11" s="31" t="str">
        <f t="shared" si="0"/>
        <v>000 0100 0000000 000 213</v>
      </c>
      <c r="E11" s="33">
        <v>12596419.5</v>
      </c>
      <c r="F11" s="33">
        <v>8930134.65</v>
      </c>
      <c r="G11" s="33">
        <f t="shared" si="1"/>
        <v>70.89423030092004</v>
      </c>
    </row>
    <row r="12" spans="1:7" s="10" customFormat="1" ht="12.75">
      <c r="A12" s="34" t="s">
        <v>309</v>
      </c>
      <c r="B12" s="25">
        <v>200</v>
      </c>
      <c r="C12" s="36" t="s">
        <v>310</v>
      </c>
      <c r="D12" s="31" t="str">
        <f t="shared" si="0"/>
        <v>000 0100 0000000 000 220</v>
      </c>
      <c r="E12" s="33">
        <v>11664175.84</v>
      </c>
      <c r="F12" s="33">
        <v>7014485.77</v>
      </c>
      <c r="G12" s="33">
        <f t="shared" si="1"/>
        <v>60.137002958624805</v>
      </c>
    </row>
    <row r="13" spans="1:7" s="10" customFormat="1" ht="12.75">
      <c r="A13" s="34" t="s">
        <v>311</v>
      </c>
      <c r="B13" s="25">
        <v>200</v>
      </c>
      <c r="C13" s="36" t="s">
        <v>312</v>
      </c>
      <c r="D13" s="31" t="str">
        <f t="shared" si="0"/>
        <v>000 0100 0000000 000 221</v>
      </c>
      <c r="E13" s="33">
        <v>902742.36</v>
      </c>
      <c r="F13" s="33">
        <v>635216.91</v>
      </c>
      <c r="G13" s="33">
        <f t="shared" si="1"/>
        <v>70.36524906175889</v>
      </c>
    </row>
    <row r="14" spans="1:7" s="10" customFormat="1" ht="12.75">
      <c r="A14" s="34" t="s">
        <v>313</v>
      </c>
      <c r="B14" s="25">
        <v>200</v>
      </c>
      <c r="C14" s="36" t="s">
        <v>314</v>
      </c>
      <c r="D14" s="31" t="str">
        <f t="shared" si="0"/>
        <v>000 0100 0000000 000 222</v>
      </c>
      <c r="E14" s="33">
        <v>146101.27</v>
      </c>
      <c r="F14" s="33">
        <v>31239.57</v>
      </c>
      <c r="G14" s="33">
        <f t="shared" si="1"/>
        <v>21.382134460569716</v>
      </c>
    </row>
    <row r="15" spans="1:7" s="10" customFormat="1" ht="12.75">
      <c r="A15" s="34" t="s">
        <v>315</v>
      </c>
      <c r="B15" s="25">
        <v>200</v>
      </c>
      <c r="C15" s="36" t="s">
        <v>316</v>
      </c>
      <c r="D15" s="31" t="str">
        <f t="shared" si="0"/>
        <v>000 0100 0000000 000 223</v>
      </c>
      <c r="E15" s="33">
        <v>3381621.83</v>
      </c>
      <c r="F15" s="33">
        <v>2312881.61</v>
      </c>
      <c r="G15" s="33">
        <f t="shared" si="1"/>
        <v>68.39563163099169</v>
      </c>
    </row>
    <row r="16" spans="1:7" s="10" customFormat="1" ht="12.75">
      <c r="A16" s="34" t="s">
        <v>317</v>
      </c>
      <c r="B16" s="25">
        <v>200</v>
      </c>
      <c r="C16" s="36" t="s">
        <v>318</v>
      </c>
      <c r="D16" s="31" t="str">
        <f t="shared" si="0"/>
        <v>000 0100 0000000 000 225</v>
      </c>
      <c r="E16" s="33">
        <v>1521993.88</v>
      </c>
      <c r="F16" s="33">
        <v>1020042.86</v>
      </c>
      <c r="G16" s="33">
        <f t="shared" si="1"/>
        <v>67.02016830711567</v>
      </c>
    </row>
    <row r="17" spans="1:7" s="10" customFormat="1" ht="12.75">
      <c r="A17" s="34" t="s">
        <v>319</v>
      </c>
      <c r="B17" s="25">
        <v>200</v>
      </c>
      <c r="C17" s="36" t="s">
        <v>320</v>
      </c>
      <c r="D17" s="31" t="str">
        <f t="shared" si="0"/>
        <v>000 0100 0000000 000 226</v>
      </c>
      <c r="E17" s="33">
        <v>5711716.5</v>
      </c>
      <c r="F17" s="33">
        <v>3015104.82</v>
      </c>
      <c r="G17" s="33">
        <f t="shared" si="1"/>
        <v>52.7880685254599</v>
      </c>
    </row>
    <row r="18" spans="1:7" s="10" customFormat="1" ht="12.75">
      <c r="A18" s="34" t="s">
        <v>321</v>
      </c>
      <c r="B18" s="25">
        <v>200</v>
      </c>
      <c r="C18" s="36" t="s">
        <v>322</v>
      </c>
      <c r="D18" s="31" t="str">
        <f t="shared" si="0"/>
        <v>000 0100 0000000 000 250</v>
      </c>
      <c r="E18" s="33">
        <v>77156.25</v>
      </c>
      <c r="F18" s="33">
        <v>77156.25</v>
      </c>
      <c r="G18" s="33">
        <f t="shared" si="1"/>
        <v>100</v>
      </c>
    </row>
    <row r="19" spans="1:7" s="10" customFormat="1" ht="12.75">
      <c r="A19" s="34" t="s">
        <v>323</v>
      </c>
      <c r="B19" s="25">
        <v>200</v>
      </c>
      <c r="C19" s="36" t="s">
        <v>324</v>
      </c>
      <c r="D19" s="31" t="str">
        <f t="shared" si="0"/>
        <v>000 0100 0000000 000 251</v>
      </c>
      <c r="E19" s="33">
        <v>77156.25</v>
      </c>
      <c r="F19" s="33">
        <v>77156.25</v>
      </c>
      <c r="G19" s="33">
        <f t="shared" si="1"/>
        <v>100</v>
      </c>
    </row>
    <row r="20" spans="1:7" s="10" customFormat="1" ht="12.75">
      <c r="A20" s="34" t="s">
        <v>325</v>
      </c>
      <c r="B20" s="25">
        <v>200</v>
      </c>
      <c r="C20" s="36" t="s">
        <v>326</v>
      </c>
      <c r="D20" s="31" t="str">
        <f t="shared" si="0"/>
        <v>000 0100 0000000 000 290</v>
      </c>
      <c r="E20" s="33">
        <v>3745031.71</v>
      </c>
      <c r="F20" s="33">
        <v>1560357.53</v>
      </c>
      <c r="G20" s="33">
        <f t="shared" si="1"/>
        <v>41.66473479606398</v>
      </c>
    </row>
    <row r="21" spans="1:7" s="10" customFormat="1" ht="12.75">
      <c r="A21" s="34" t="s">
        <v>327</v>
      </c>
      <c r="B21" s="25">
        <v>200</v>
      </c>
      <c r="C21" s="36" t="s">
        <v>328</v>
      </c>
      <c r="D21" s="31" t="str">
        <f t="shared" si="0"/>
        <v>000 0100 0000000 000 300</v>
      </c>
      <c r="E21" s="33">
        <v>4827926.79</v>
      </c>
      <c r="F21" s="33">
        <v>3964402.38</v>
      </c>
      <c r="G21" s="33">
        <f t="shared" si="1"/>
        <v>82.1139704978832</v>
      </c>
    </row>
    <row r="22" spans="1:7" s="10" customFormat="1" ht="12.75">
      <c r="A22" s="34" t="s">
        <v>329</v>
      </c>
      <c r="B22" s="25">
        <v>200</v>
      </c>
      <c r="C22" s="36" t="s">
        <v>330</v>
      </c>
      <c r="D22" s="31" t="str">
        <f t="shared" si="0"/>
        <v>000 0100 0000000 000 310</v>
      </c>
      <c r="E22" s="33">
        <v>1317597.39</v>
      </c>
      <c r="F22" s="33">
        <v>1233606.68</v>
      </c>
      <c r="G22" s="33">
        <f t="shared" si="1"/>
        <v>93.62546475596768</v>
      </c>
    </row>
    <row r="23" spans="1:7" s="10" customFormat="1" ht="12.75">
      <c r="A23" s="34" t="s">
        <v>331</v>
      </c>
      <c r="B23" s="25">
        <v>200</v>
      </c>
      <c r="C23" s="36" t="s">
        <v>332</v>
      </c>
      <c r="D23" s="31" t="str">
        <f t="shared" si="0"/>
        <v>000 0100 0000000 000 340</v>
      </c>
      <c r="E23" s="33">
        <v>3510329.4</v>
      </c>
      <c r="F23" s="33">
        <v>2730795.7</v>
      </c>
      <c r="G23" s="33">
        <f t="shared" si="1"/>
        <v>77.79314670583337</v>
      </c>
    </row>
    <row r="24" spans="1:7" s="45" customFormat="1" ht="25.5" customHeight="1">
      <c r="A24" s="40" t="s">
        <v>333</v>
      </c>
      <c r="B24" s="41">
        <v>200</v>
      </c>
      <c r="C24" s="42" t="s">
        <v>334</v>
      </c>
      <c r="D24" s="43" t="str">
        <f t="shared" si="0"/>
        <v>000 0102 0000000 000 000</v>
      </c>
      <c r="E24" s="44">
        <v>1364300</v>
      </c>
      <c r="F24" s="44">
        <v>950550.97</v>
      </c>
      <c r="G24" s="61">
        <f>F24/E24*100</f>
        <v>69.67316352708349</v>
      </c>
    </row>
    <row r="25" spans="1:7" s="10" customFormat="1" ht="12.75">
      <c r="A25" s="34" t="s">
        <v>299</v>
      </c>
      <c r="B25" s="25">
        <v>200</v>
      </c>
      <c r="C25" s="36" t="s">
        <v>335</v>
      </c>
      <c r="D25" s="31" t="str">
        <f t="shared" si="0"/>
        <v>000 0102 0000000 000 200</v>
      </c>
      <c r="E25" s="33">
        <v>1364300</v>
      </c>
      <c r="F25" s="33">
        <v>950550.97</v>
      </c>
      <c r="G25" s="33">
        <f t="shared" si="1"/>
        <v>69.67316352708349</v>
      </c>
    </row>
    <row r="26" spans="1:7" s="10" customFormat="1" ht="12.75">
      <c r="A26" s="34" t="s">
        <v>301</v>
      </c>
      <c r="B26" s="25">
        <v>200</v>
      </c>
      <c r="C26" s="36" t="s">
        <v>336</v>
      </c>
      <c r="D26" s="31" t="str">
        <f t="shared" si="0"/>
        <v>000 0102 0000000 000 210</v>
      </c>
      <c r="E26" s="33">
        <v>1364300</v>
      </c>
      <c r="F26" s="33">
        <v>950550.97</v>
      </c>
      <c r="G26" s="33">
        <f t="shared" si="1"/>
        <v>69.67316352708349</v>
      </c>
    </row>
    <row r="27" spans="1:7" s="10" customFormat="1" ht="12.75">
      <c r="A27" s="34" t="s">
        <v>303</v>
      </c>
      <c r="B27" s="25">
        <v>200</v>
      </c>
      <c r="C27" s="36" t="s">
        <v>337</v>
      </c>
      <c r="D27" s="31" t="str">
        <f t="shared" si="0"/>
        <v>000 0102 0000000 000 211</v>
      </c>
      <c r="E27" s="33">
        <v>1135000</v>
      </c>
      <c r="F27" s="33">
        <v>758601.46</v>
      </c>
      <c r="G27" s="33">
        <f t="shared" si="1"/>
        <v>66.83713303964758</v>
      </c>
    </row>
    <row r="28" spans="1:7" s="10" customFormat="1" ht="12.75">
      <c r="A28" s="34" t="s">
        <v>307</v>
      </c>
      <c r="B28" s="25">
        <v>200</v>
      </c>
      <c r="C28" s="36" t="s">
        <v>338</v>
      </c>
      <c r="D28" s="31" t="str">
        <f t="shared" si="0"/>
        <v>000 0102 0000000 000 213</v>
      </c>
      <c r="E28" s="33">
        <v>229300</v>
      </c>
      <c r="F28" s="33">
        <v>191949.51</v>
      </c>
      <c r="G28" s="33">
        <f t="shared" si="1"/>
        <v>83.71108155255125</v>
      </c>
    </row>
    <row r="29" spans="1:7" s="45" customFormat="1" ht="24" customHeight="1">
      <c r="A29" s="40" t="s">
        <v>339</v>
      </c>
      <c r="B29" s="41">
        <v>200</v>
      </c>
      <c r="C29" s="42" t="s">
        <v>340</v>
      </c>
      <c r="D29" s="43" t="str">
        <f t="shared" si="0"/>
        <v>000 0103 0000000 000 000</v>
      </c>
      <c r="E29" s="44">
        <v>3960800</v>
      </c>
      <c r="F29" s="44">
        <v>2585755.66</v>
      </c>
      <c r="G29" s="61">
        <f>F29/E29*100</f>
        <v>65.28367148050899</v>
      </c>
    </row>
    <row r="30" spans="1:7" s="10" customFormat="1" ht="12.75">
      <c r="A30" s="34" t="s">
        <v>299</v>
      </c>
      <c r="B30" s="25">
        <v>200</v>
      </c>
      <c r="C30" s="36" t="s">
        <v>341</v>
      </c>
      <c r="D30" s="31" t="str">
        <f t="shared" si="0"/>
        <v>000 0103 0000000 000 200</v>
      </c>
      <c r="E30" s="33">
        <v>3873705</v>
      </c>
      <c r="F30" s="33">
        <v>2536727.34</v>
      </c>
      <c r="G30" s="33">
        <f t="shared" si="1"/>
        <v>65.48581629215441</v>
      </c>
    </row>
    <row r="31" spans="1:7" s="10" customFormat="1" ht="12.75">
      <c r="A31" s="34" t="s">
        <v>301</v>
      </c>
      <c r="B31" s="25">
        <v>200</v>
      </c>
      <c r="C31" s="36" t="s">
        <v>342</v>
      </c>
      <c r="D31" s="31" t="str">
        <f t="shared" si="0"/>
        <v>000 0103 0000000 000 210</v>
      </c>
      <c r="E31" s="33">
        <v>2919600</v>
      </c>
      <c r="F31" s="33">
        <v>1960279.17</v>
      </c>
      <c r="G31" s="33">
        <f t="shared" si="1"/>
        <v>67.14204582819563</v>
      </c>
    </row>
    <row r="32" spans="1:7" s="10" customFormat="1" ht="12.75">
      <c r="A32" s="34" t="s">
        <v>303</v>
      </c>
      <c r="B32" s="25">
        <v>200</v>
      </c>
      <c r="C32" s="36" t="s">
        <v>343</v>
      </c>
      <c r="D32" s="31" t="str">
        <f t="shared" si="0"/>
        <v>000 0103 0000000 000 211</v>
      </c>
      <c r="E32" s="33">
        <v>2317030</v>
      </c>
      <c r="F32" s="33">
        <v>1513201.92</v>
      </c>
      <c r="G32" s="33">
        <f t="shared" si="1"/>
        <v>65.30782596686274</v>
      </c>
    </row>
    <row r="33" spans="1:7" s="10" customFormat="1" ht="12.75">
      <c r="A33" s="34" t="s">
        <v>305</v>
      </c>
      <c r="B33" s="25">
        <v>200</v>
      </c>
      <c r="C33" s="36" t="s">
        <v>344</v>
      </c>
      <c r="D33" s="31" t="str">
        <f t="shared" si="0"/>
        <v>000 0103 0000000 000 212</v>
      </c>
      <c r="E33" s="33">
        <v>1700</v>
      </c>
      <c r="F33" s="33">
        <v>402.5</v>
      </c>
      <c r="G33" s="33">
        <f t="shared" si="1"/>
        <v>23.676470588235293</v>
      </c>
    </row>
    <row r="34" spans="1:7" s="10" customFormat="1" ht="12.75">
      <c r="A34" s="34" t="s">
        <v>307</v>
      </c>
      <c r="B34" s="25">
        <v>200</v>
      </c>
      <c r="C34" s="36" t="s">
        <v>345</v>
      </c>
      <c r="D34" s="31" t="str">
        <f t="shared" si="0"/>
        <v>000 0103 0000000 000 213</v>
      </c>
      <c r="E34" s="33">
        <v>600870</v>
      </c>
      <c r="F34" s="33">
        <v>446674.75</v>
      </c>
      <c r="G34" s="33">
        <f t="shared" si="1"/>
        <v>74.3380015643983</v>
      </c>
    </row>
    <row r="35" spans="1:7" s="10" customFormat="1" ht="12.75">
      <c r="A35" s="34" t="s">
        <v>309</v>
      </c>
      <c r="B35" s="25">
        <v>200</v>
      </c>
      <c r="C35" s="36" t="s">
        <v>346</v>
      </c>
      <c r="D35" s="31" t="str">
        <f t="shared" si="0"/>
        <v>000 0103 0000000 000 220</v>
      </c>
      <c r="E35" s="33">
        <v>914708.5</v>
      </c>
      <c r="F35" s="33">
        <v>555507.64</v>
      </c>
      <c r="G35" s="33">
        <f t="shared" si="1"/>
        <v>60.73056498327063</v>
      </c>
    </row>
    <row r="36" spans="1:7" s="10" customFormat="1" ht="12.75">
      <c r="A36" s="34" t="s">
        <v>311</v>
      </c>
      <c r="B36" s="25">
        <v>200</v>
      </c>
      <c r="C36" s="36" t="s">
        <v>347</v>
      </c>
      <c r="D36" s="31" t="str">
        <f t="shared" si="0"/>
        <v>000 0103 0000000 000 221</v>
      </c>
      <c r="E36" s="33">
        <v>32780</v>
      </c>
      <c r="F36" s="33">
        <v>11796.72</v>
      </c>
      <c r="G36" s="33">
        <f t="shared" si="1"/>
        <v>35.987553386211104</v>
      </c>
    </row>
    <row r="37" spans="1:7" s="10" customFormat="1" ht="12.75">
      <c r="A37" s="34" t="s">
        <v>313</v>
      </c>
      <c r="B37" s="25">
        <v>200</v>
      </c>
      <c r="C37" s="36" t="s">
        <v>348</v>
      </c>
      <c r="D37" s="31" t="str">
        <f t="shared" si="0"/>
        <v>000 0103 0000000 000 222</v>
      </c>
      <c r="E37" s="33">
        <v>77728.5</v>
      </c>
      <c r="F37" s="33"/>
      <c r="G37" s="33">
        <f t="shared" si="1"/>
        <v>0</v>
      </c>
    </row>
    <row r="38" spans="1:7" s="10" customFormat="1" ht="12.75">
      <c r="A38" s="34" t="s">
        <v>317</v>
      </c>
      <c r="B38" s="25">
        <v>200</v>
      </c>
      <c r="C38" s="36" t="s">
        <v>349</v>
      </c>
      <c r="D38" s="31" t="str">
        <f t="shared" si="0"/>
        <v>000 0103 0000000 000 225</v>
      </c>
      <c r="E38" s="33">
        <v>23800</v>
      </c>
      <c r="F38" s="33">
        <v>19200</v>
      </c>
      <c r="G38" s="33">
        <f t="shared" si="1"/>
        <v>80.67226890756302</v>
      </c>
    </row>
    <row r="39" spans="1:7" s="10" customFormat="1" ht="12.75">
      <c r="A39" s="34" t="s">
        <v>319</v>
      </c>
      <c r="B39" s="25">
        <v>200</v>
      </c>
      <c r="C39" s="36" t="s">
        <v>350</v>
      </c>
      <c r="D39" s="31" t="str">
        <f t="shared" si="0"/>
        <v>000 0103 0000000 000 226</v>
      </c>
      <c r="E39" s="33">
        <v>780400</v>
      </c>
      <c r="F39" s="33">
        <v>524510.92</v>
      </c>
      <c r="G39" s="33">
        <f t="shared" si="1"/>
        <v>67.210522808816</v>
      </c>
    </row>
    <row r="40" spans="1:7" s="10" customFormat="1" ht="12.75">
      <c r="A40" s="34" t="s">
        <v>325</v>
      </c>
      <c r="B40" s="25">
        <v>200</v>
      </c>
      <c r="C40" s="36" t="s">
        <v>351</v>
      </c>
      <c r="D40" s="31" t="str">
        <f t="shared" si="0"/>
        <v>000 0103 0000000 000 290</v>
      </c>
      <c r="E40" s="33">
        <v>39396.5</v>
      </c>
      <c r="F40" s="33">
        <v>20940.53</v>
      </c>
      <c r="G40" s="33">
        <f t="shared" si="1"/>
        <v>53.15327503712258</v>
      </c>
    </row>
    <row r="41" spans="1:7" s="10" customFormat="1" ht="12.75">
      <c r="A41" s="34" t="s">
        <v>327</v>
      </c>
      <c r="B41" s="25">
        <v>200</v>
      </c>
      <c r="C41" s="36" t="s">
        <v>352</v>
      </c>
      <c r="D41" s="31" t="str">
        <f t="shared" si="0"/>
        <v>000 0103 0000000 000 300</v>
      </c>
      <c r="E41" s="33">
        <v>87095</v>
      </c>
      <c r="F41" s="33">
        <v>49028.32</v>
      </c>
      <c r="G41" s="33">
        <f t="shared" si="1"/>
        <v>56.29292152247546</v>
      </c>
    </row>
    <row r="42" spans="1:7" s="10" customFormat="1" ht="12.75">
      <c r="A42" s="34" t="s">
        <v>329</v>
      </c>
      <c r="B42" s="25">
        <v>200</v>
      </c>
      <c r="C42" s="36" t="s">
        <v>353</v>
      </c>
      <c r="D42" s="31" t="str">
        <f t="shared" si="0"/>
        <v>000 0103 0000000 000 310</v>
      </c>
      <c r="E42" s="33">
        <v>53825</v>
      </c>
      <c r="F42" s="33">
        <v>45700</v>
      </c>
      <c r="G42" s="33">
        <f t="shared" si="1"/>
        <v>84.90478402229448</v>
      </c>
    </row>
    <row r="43" spans="1:7" s="10" customFormat="1" ht="12.75">
      <c r="A43" s="34" t="s">
        <v>331</v>
      </c>
      <c r="B43" s="25">
        <v>200</v>
      </c>
      <c r="C43" s="36" t="s">
        <v>354</v>
      </c>
      <c r="D43" s="31" t="str">
        <f t="shared" si="0"/>
        <v>000 0103 0000000 000 340</v>
      </c>
      <c r="E43" s="33">
        <v>33270</v>
      </c>
      <c r="F43" s="33">
        <v>3328.32</v>
      </c>
      <c r="G43" s="33">
        <f t="shared" si="1"/>
        <v>10.003967538322813</v>
      </c>
    </row>
    <row r="44" spans="1:7" s="45" customFormat="1" ht="26.25" customHeight="1">
      <c r="A44" s="40" t="s">
        <v>355</v>
      </c>
      <c r="B44" s="41">
        <v>200</v>
      </c>
      <c r="C44" s="42" t="s">
        <v>356</v>
      </c>
      <c r="D44" s="43" t="str">
        <f t="shared" si="0"/>
        <v>000 0104 0000000 000 000</v>
      </c>
      <c r="E44" s="44">
        <v>21547284</v>
      </c>
      <c r="F44" s="44">
        <v>15091515.55</v>
      </c>
      <c r="G44" s="61">
        <f>F44/E44*100</f>
        <v>70.03906176759911</v>
      </c>
    </row>
    <row r="45" spans="1:7" s="10" customFormat="1" ht="12.75">
      <c r="A45" s="34" t="s">
        <v>299</v>
      </c>
      <c r="B45" s="25">
        <v>200</v>
      </c>
      <c r="C45" s="36" t="s">
        <v>357</v>
      </c>
      <c r="D45" s="31" t="str">
        <f t="shared" si="0"/>
        <v>000 0104 0000000 000 200</v>
      </c>
      <c r="E45" s="33">
        <v>21086514.74</v>
      </c>
      <c r="F45" s="33">
        <v>14675615.22</v>
      </c>
      <c r="G45" s="33">
        <f t="shared" si="1"/>
        <v>69.59715913678774</v>
      </c>
    </row>
    <row r="46" spans="1:7" s="10" customFormat="1" ht="12.75">
      <c r="A46" s="34" t="s">
        <v>301</v>
      </c>
      <c r="B46" s="25">
        <v>200</v>
      </c>
      <c r="C46" s="36" t="s">
        <v>358</v>
      </c>
      <c r="D46" s="31" t="str">
        <f t="shared" si="0"/>
        <v>000 0104 0000000 000 210</v>
      </c>
      <c r="E46" s="33">
        <v>19642655.14</v>
      </c>
      <c r="F46" s="33">
        <v>13746035.82</v>
      </c>
      <c r="G46" s="33">
        <f t="shared" si="1"/>
        <v>69.98053838458827</v>
      </c>
    </row>
    <row r="47" spans="1:7" s="10" customFormat="1" ht="12.75">
      <c r="A47" s="34" t="s">
        <v>303</v>
      </c>
      <c r="B47" s="25">
        <v>200</v>
      </c>
      <c r="C47" s="36" t="s">
        <v>359</v>
      </c>
      <c r="D47" s="31" t="str">
        <f t="shared" si="0"/>
        <v>000 0104 0000000 000 211</v>
      </c>
      <c r="E47" s="33">
        <v>15241832.23</v>
      </c>
      <c r="F47" s="33">
        <v>10432657.83</v>
      </c>
      <c r="G47" s="33">
        <f t="shared" si="1"/>
        <v>68.44753093047265</v>
      </c>
    </row>
    <row r="48" spans="1:7" s="10" customFormat="1" ht="12.75">
      <c r="A48" s="34" t="s">
        <v>305</v>
      </c>
      <c r="B48" s="25">
        <v>200</v>
      </c>
      <c r="C48" s="36" t="s">
        <v>360</v>
      </c>
      <c r="D48" s="31" t="str">
        <f t="shared" si="0"/>
        <v>000 0104 0000000 000 212</v>
      </c>
      <c r="E48" s="33">
        <v>27322.91</v>
      </c>
      <c r="F48" s="33">
        <v>14115.24</v>
      </c>
      <c r="G48" s="33">
        <f t="shared" si="1"/>
        <v>51.660822364821314</v>
      </c>
    </row>
    <row r="49" spans="1:7" s="10" customFormat="1" ht="12.75">
      <c r="A49" s="34" t="s">
        <v>307</v>
      </c>
      <c r="B49" s="25">
        <v>200</v>
      </c>
      <c r="C49" s="36" t="s">
        <v>361</v>
      </c>
      <c r="D49" s="31" t="str">
        <f t="shared" si="0"/>
        <v>000 0104 0000000 000 213</v>
      </c>
      <c r="E49" s="33">
        <v>4373500</v>
      </c>
      <c r="F49" s="33">
        <v>3299262.75</v>
      </c>
      <c r="G49" s="33">
        <f t="shared" si="1"/>
        <v>75.43758431462216</v>
      </c>
    </row>
    <row r="50" spans="1:7" s="10" customFormat="1" ht="12.75">
      <c r="A50" s="34" t="s">
        <v>309</v>
      </c>
      <c r="B50" s="25">
        <v>200</v>
      </c>
      <c r="C50" s="36" t="s">
        <v>362</v>
      </c>
      <c r="D50" s="31" t="str">
        <f t="shared" si="0"/>
        <v>000 0104 0000000 000 220</v>
      </c>
      <c r="E50" s="33">
        <v>1219879.64</v>
      </c>
      <c r="F50" s="33">
        <v>769383.65</v>
      </c>
      <c r="G50" s="33">
        <f t="shared" si="1"/>
        <v>63.07045586890852</v>
      </c>
    </row>
    <row r="51" spans="1:7" s="10" customFormat="1" ht="12.75">
      <c r="A51" s="34" t="s">
        <v>311</v>
      </c>
      <c r="B51" s="25">
        <v>200</v>
      </c>
      <c r="C51" s="36" t="s">
        <v>363</v>
      </c>
      <c r="D51" s="31" t="str">
        <f t="shared" si="0"/>
        <v>000 0104 0000000 000 221</v>
      </c>
      <c r="E51" s="33">
        <v>446092.36</v>
      </c>
      <c r="F51" s="33">
        <v>338119.03</v>
      </c>
      <c r="G51" s="33">
        <f t="shared" si="1"/>
        <v>75.79574552677838</v>
      </c>
    </row>
    <row r="52" spans="1:7" s="10" customFormat="1" ht="12.75">
      <c r="A52" s="34" t="s">
        <v>313</v>
      </c>
      <c r="B52" s="25">
        <v>200</v>
      </c>
      <c r="C52" s="36" t="s">
        <v>364</v>
      </c>
      <c r="D52" s="31" t="str">
        <f t="shared" si="0"/>
        <v>000 0104 0000000 000 222</v>
      </c>
      <c r="E52" s="33">
        <v>15000</v>
      </c>
      <c r="F52" s="33">
        <v>860</v>
      </c>
      <c r="G52" s="33">
        <f t="shared" si="1"/>
        <v>5.733333333333333</v>
      </c>
    </row>
    <row r="53" spans="1:7" s="10" customFormat="1" ht="12.75">
      <c r="A53" s="34" t="s">
        <v>315</v>
      </c>
      <c r="B53" s="25">
        <v>200</v>
      </c>
      <c r="C53" s="36" t="s">
        <v>365</v>
      </c>
      <c r="D53" s="31" t="str">
        <f t="shared" si="0"/>
        <v>000 0104 0000000 000 223</v>
      </c>
      <c r="E53" s="33">
        <v>44652.4</v>
      </c>
      <c r="F53" s="33">
        <v>44652.4</v>
      </c>
      <c r="G53" s="33">
        <f t="shared" si="1"/>
        <v>100</v>
      </c>
    </row>
    <row r="54" spans="1:7" s="10" customFormat="1" ht="12.75">
      <c r="A54" s="34" t="s">
        <v>317</v>
      </c>
      <c r="B54" s="25">
        <v>200</v>
      </c>
      <c r="C54" s="36" t="s">
        <v>366</v>
      </c>
      <c r="D54" s="31" t="str">
        <f t="shared" si="0"/>
        <v>000 0104 0000000 000 225</v>
      </c>
      <c r="E54" s="33">
        <v>151580</v>
      </c>
      <c r="F54" s="33">
        <v>27000</v>
      </c>
      <c r="G54" s="33">
        <f t="shared" si="1"/>
        <v>17.81237630294234</v>
      </c>
    </row>
    <row r="55" spans="1:7" s="10" customFormat="1" ht="12.75">
      <c r="A55" s="34" t="s">
        <v>319</v>
      </c>
      <c r="B55" s="25">
        <v>200</v>
      </c>
      <c r="C55" s="36" t="s">
        <v>367</v>
      </c>
      <c r="D55" s="39" t="str">
        <f t="shared" si="0"/>
        <v>000 0104 0000000 000 226</v>
      </c>
      <c r="E55" s="33">
        <v>562554.88</v>
      </c>
      <c r="F55" s="33">
        <v>358752.22</v>
      </c>
      <c r="G55" s="33">
        <f t="shared" si="1"/>
        <v>63.77195056951599</v>
      </c>
    </row>
    <row r="56" spans="1:7" s="10" customFormat="1" ht="12.75">
      <c r="A56" s="34" t="s">
        <v>325</v>
      </c>
      <c r="B56" s="25">
        <v>200</v>
      </c>
      <c r="C56" s="36" t="s">
        <v>368</v>
      </c>
      <c r="D56" s="31" t="str">
        <f t="shared" si="0"/>
        <v>000 0104 0000000 000 290</v>
      </c>
      <c r="E56" s="33">
        <v>223979.96</v>
      </c>
      <c r="F56" s="33">
        <v>160195.75</v>
      </c>
      <c r="G56" s="33">
        <f t="shared" si="1"/>
        <v>71.522358518146</v>
      </c>
    </row>
    <row r="57" spans="1:7" s="10" customFormat="1" ht="12.75">
      <c r="A57" s="34" t="s">
        <v>327</v>
      </c>
      <c r="B57" s="25">
        <v>200</v>
      </c>
      <c r="C57" s="36" t="s">
        <v>369</v>
      </c>
      <c r="D57" s="31" t="str">
        <f t="shared" si="0"/>
        <v>000 0104 0000000 000 300</v>
      </c>
      <c r="E57" s="33">
        <v>460769.26</v>
      </c>
      <c r="F57" s="33">
        <v>415900.33</v>
      </c>
      <c r="G57" s="33">
        <f t="shared" si="1"/>
        <v>90.26216939906104</v>
      </c>
    </row>
    <row r="58" spans="1:7" s="10" customFormat="1" ht="12.75">
      <c r="A58" s="34" t="s">
        <v>329</v>
      </c>
      <c r="B58" s="25">
        <v>200</v>
      </c>
      <c r="C58" s="36" t="s">
        <v>370</v>
      </c>
      <c r="D58" s="31" t="str">
        <f t="shared" si="0"/>
        <v>000 0104 0000000 000 310</v>
      </c>
      <c r="E58" s="33">
        <v>281917.53</v>
      </c>
      <c r="F58" s="33">
        <v>281567.53</v>
      </c>
      <c r="G58" s="33">
        <f t="shared" si="1"/>
        <v>99.87585021761505</v>
      </c>
    </row>
    <row r="59" spans="1:7" s="10" customFormat="1" ht="12.75">
      <c r="A59" s="34" t="s">
        <v>331</v>
      </c>
      <c r="B59" s="25">
        <v>200</v>
      </c>
      <c r="C59" s="36" t="s">
        <v>371</v>
      </c>
      <c r="D59" s="31" t="str">
        <f t="shared" si="0"/>
        <v>000 0104 0000000 000 340</v>
      </c>
      <c r="E59" s="33">
        <v>178851.73</v>
      </c>
      <c r="F59" s="33">
        <v>134332.8</v>
      </c>
      <c r="G59" s="33">
        <f t="shared" si="1"/>
        <v>75.10847113416234</v>
      </c>
    </row>
    <row r="60" spans="1:7" s="45" customFormat="1" ht="28.5" customHeight="1">
      <c r="A60" s="40" t="s">
        <v>372</v>
      </c>
      <c r="B60" s="41">
        <v>200</v>
      </c>
      <c r="C60" s="42" t="s">
        <v>373</v>
      </c>
      <c r="D60" s="43" t="str">
        <f t="shared" si="0"/>
        <v>000 0106 0000000 000 000</v>
      </c>
      <c r="E60" s="44">
        <v>12240168</v>
      </c>
      <c r="F60" s="44">
        <v>8624545.86</v>
      </c>
      <c r="G60" s="61">
        <f>F60/E60*100</f>
        <v>70.46100886850573</v>
      </c>
    </row>
    <row r="61" spans="1:7" s="10" customFormat="1" ht="12.75">
      <c r="A61" s="34" t="s">
        <v>299</v>
      </c>
      <c r="B61" s="25">
        <v>200</v>
      </c>
      <c r="C61" s="36" t="s">
        <v>374</v>
      </c>
      <c r="D61" s="31" t="str">
        <f t="shared" si="0"/>
        <v>000 0106 0000000 000 200</v>
      </c>
      <c r="E61" s="33">
        <v>12021887</v>
      </c>
      <c r="F61" s="33">
        <v>8527469.36</v>
      </c>
      <c r="G61" s="33">
        <f t="shared" si="1"/>
        <v>70.93286902463815</v>
      </c>
    </row>
    <row r="62" spans="1:7" s="10" customFormat="1" ht="12.75">
      <c r="A62" s="34" t="s">
        <v>301</v>
      </c>
      <c r="B62" s="25">
        <v>200</v>
      </c>
      <c r="C62" s="36" t="s">
        <v>375</v>
      </c>
      <c r="D62" s="31" t="str">
        <f t="shared" si="0"/>
        <v>000 0106 0000000 000 210</v>
      </c>
      <c r="E62" s="33">
        <v>11355535</v>
      </c>
      <c r="F62" s="33">
        <v>8215664.02</v>
      </c>
      <c r="G62" s="33">
        <f t="shared" si="1"/>
        <v>72.34942272645014</v>
      </c>
    </row>
    <row r="63" spans="1:7" s="10" customFormat="1" ht="12.75">
      <c r="A63" s="34" t="s">
        <v>303</v>
      </c>
      <c r="B63" s="25">
        <v>200</v>
      </c>
      <c r="C63" s="36" t="s">
        <v>376</v>
      </c>
      <c r="D63" s="31" t="str">
        <f t="shared" si="0"/>
        <v>000 0106 0000000 000 211</v>
      </c>
      <c r="E63" s="33">
        <v>8759500</v>
      </c>
      <c r="F63" s="33">
        <v>6290942.28</v>
      </c>
      <c r="G63" s="33">
        <f t="shared" si="1"/>
        <v>71.81850881899652</v>
      </c>
    </row>
    <row r="64" spans="1:7" s="10" customFormat="1" ht="12.75">
      <c r="A64" s="34" t="s">
        <v>305</v>
      </c>
      <c r="B64" s="25">
        <v>200</v>
      </c>
      <c r="C64" s="36" t="s">
        <v>377</v>
      </c>
      <c r="D64" s="31" t="str">
        <f t="shared" si="0"/>
        <v>000 0106 0000000 000 212</v>
      </c>
      <c r="E64" s="33">
        <v>9435</v>
      </c>
      <c r="F64" s="33">
        <v>2056.61</v>
      </c>
      <c r="G64" s="33">
        <f t="shared" si="1"/>
        <v>21.797668256491786</v>
      </c>
    </row>
    <row r="65" spans="1:7" s="10" customFormat="1" ht="12.75">
      <c r="A65" s="34" t="s">
        <v>307</v>
      </c>
      <c r="B65" s="25">
        <v>200</v>
      </c>
      <c r="C65" s="36" t="s">
        <v>378</v>
      </c>
      <c r="D65" s="31" t="str">
        <f t="shared" si="0"/>
        <v>000 0106 0000000 000 213</v>
      </c>
      <c r="E65" s="33">
        <v>2586600</v>
      </c>
      <c r="F65" s="33">
        <v>1922665.13</v>
      </c>
      <c r="G65" s="33">
        <f t="shared" si="1"/>
        <v>74.33175326683677</v>
      </c>
    </row>
    <row r="66" spans="1:7" s="10" customFormat="1" ht="12.75">
      <c r="A66" s="34" t="s">
        <v>309</v>
      </c>
      <c r="B66" s="25">
        <v>200</v>
      </c>
      <c r="C66" s="36" t="s">
        <v>379</v>
      </c>
      <c r="D66" s="31" t="str">
        <f t="shared" si="0"/>
        <v>000 0106 0000000 000 220</v>
      </c>
      <c r="E66" s="33">
        <v>621552</v>
      </c>
      <c r="F66" s="33">
        <v>307044.34</v>
      </c>
      <c r="G66" s="33">
        <f t="shared" si="1"/>
        <v>49.3996222359513</v>
      </c>
    </row>
    <row r="67" spans="1:7" s="10" customFormat="1" ht="12.75">
      <c r="A67" s="34" t="s">
        <v>311</v>
      </c>
      <c r="B67" s="25">
        <v>200</v>
      </c>
      <c r="C67" s="36" t="s">
        <v>380</v>
      </c>
      <c r="D67" s="31" t="str">
        <f aca="true" t="shared" si="2" ref="D67:D95">IF(OR(LEFT(C67,5)="000 9",LEFT(C67,5)="000 7"),"X",C67)</f>
        <v>000 0106 0000000 000 221</v>
      </c>
      <c r="E67" s="33">
        <v>187440</v>
      </c>
      <c r="F67" s="33">
        <v>130411.77</v>
      </c>
      <c r="G67" s="33">
        <f t="shared" si="1"/>
        <v>69.57520806658131</v>
      </c>
    </row>
    <row r="68" spans="1:7" s="10" customFormat="1" ht="12.75">
      <c r="A68" s="34" t="s">
        <v>313</v>
      </c>
      <c r="B68" s="25">
        <v>200</v>
      </c>
      <c r="C68" s="36" t="s">
        <v>381</v>
      </c>
      <c r="D68" s="31" t="str">
        <f t="shared" si="2"/>
        <v>000 0106 0000000 000 222</v>
      </c>
      <c r="E68" s="33">
        <v>26810</v>
      </c>
      <c r="F68" s="33">
        <v>9056.8</v>
      </c>
      <c r="G68" s="33">
        <f t="shared" si="1"/>
        <v>33.78142484147706</v>
      </c>
    </row>
    <row r="69" spans="1:7" s="10" customFormat="1" ht="12.75">
      <c r="A69" s="34" t="s">
        <v>317</v>
      </c>
      <c r="B69" s="25">
        <v>200</v>
      </c>
      <c r="C69" s="36" t="s">
        <v>382</v>
      </c>
      <c r="D69" s="31" t="str">
        <f t="shared" si="2"/>
        <v>000 0106 0000000 000 225</v>
      </c>
      <c r="E69" s="33">
        <v>25000</v>
      </c>
      <c r="F69" s="33">
        <v>13850</v>
      </c>
      <c r="G69" s="33">
        <f t="shared" si="1"/>
        <v>55.400000000000006</v>
      </c>
    </row>
    <row r="70" spans="1:7" s="10" customFormat="1" ht="12.75">
      <c r="A70" s="34" t="s">
        <v>319</v>
      </c>
      <c r="B70" s="25">
        <v>200</v>
      </c>
      <c r="C70" s="36" t="s">
        <v>383</v>
      </c>
      <c r="D70" s="31" t="str">
        <f t="shared" si="2"/>
        <v>000 0106 0000000 000 226</v>
      </c>
      <c r="E70" s="33">
        <v>382302</v>
      </c>
      <c r="F70" s="33">
        <v>153725.77</v>
      </c>
      <c r="G70" s="33">
        <f t="shared" si="1"/>
        <v>40.210558668277955</v>
      </c>
    </row>
    <row r="71" spans="1:7" s="10" customFormat="1" ht="12.75">
      <c r="A71" s="34" t="s">
        <v>325</v>
      </c>
      <c r="B71" s="25">
        <v>200</v>
      </c>
      <c r="C71" s="36" t="s">
        <v>384</v>
      </c>
      <c r="D71" s="31" t="str">
        <f t="shared" si="2"/>
        <v>000 0106 0000000 000 290</v>
      </c>
      <c r="E71" s="33">
        <v>44800</v>
      </c>
      <c r="F71" s="33">
        <v>4761</v>
      </c>
      <c r="G71" s="33">
        <f t="shared" si="1"/>
        <v>10.627232142857142</v>
      </c>
    </row>
    <row r="72" spans="1:7" s="10" customFormat="1" ht="12.75">
      <c r="A72" s="34" t="s">
        <v>327</v>
      </c>
      <c r="B72" s="25">
        <v>200</v>
      </c>
      <c r="C72" s="36" t="s">
        <v>385</v>
      </c>
      <c r="D72" s="31" t="str">
        <f t="shared" si="2"/>
        <v>000 0106 0000000 000 300</v>
      </c>
      <c r="E72" s="33">
        <v>218281</v>
      </c>
      <c r="F72" s="33">
        <v>97076.5</v>
      </c>
      <c r="G72" s="33">
        <f aca="true" t="shared" si="3" ref="G72:G78">F72/E72*100</f>
        <v>44.473179067348966</v>
      </c>
    </row>
    <row r="73" spans="1:7" s="10" customFormat="1" ht="12.75">
      <c r="A73" s="34" t="s">
        <v>329</v>
      </c>
      <c r="B73" s="25">
        <v>200</v>
      </c>
      <c r="C73" s="36" t="s">
        <v>386</v>
      </c>
      <c r="D73" s="31" t="str">
        <f t="shared" si="2"/>
        <v>000 0106 0000000 000 310</v>
      </c>
      <c r="E73" s="33">
        <v>20798</v>
      </c>
      <c r="F73" s="33">
        <v>5110</v>
      </c>
      <c r="G73" s="33">
        <f t="shared" si="3"/>
        <v>24.569670160592363</v>
      </c>
    </row>
    <row r="74" spans="1:7" s="10" customFormat="1" ht="12.75">
      <c r="A74" s="34" t="s">
        <v>331</v>
      </c>
      <c r="B74" s="25">
        <v>200</v>
      </c>
      <c r="C74" s="36" t="s">
        <v>387</v>
      </c>
      <c r="D74" s="31" t="str">
        <f t="shared" si="2"/>
        <v>000 0106 0000000 000 340</v>
      </c>
      <c r="E74" s="33">
        <v>197483</v>
      </c>
      <c r="F74" s="33">
        <v>91966.5</v>
      </c>
      <c r="G74" s="33">
        <f t="shared" si="3"/>
        <v>46.569324954553046</v>
      </c>
    </row>
    <row r="75" spans="1:7" s="45" customFormat="1" ht="12.75">
      <c r="A75" s="40" t="s">
        <v>388</v>
      </c>
      <c r="B75" s="41">
        <v>200</v>
      </c>
      <c r="C75" s="42" t="s">
        <v>389</v>
      </c>
      <c r="D75" s="43" t="str">
        <f t="shared" si="2"/>
        <v>000 0111 0000000 000 000</v>
      </c>
      <c r="E75" s="44">
        <v>1062823</v>
      </c>
      <c r="F75" s="44"/>
      <c r="G75" s="61">
        <f t="shared" si="3"/>
        <v>0</v>
      </c>
    </row>
    <row r="76" spans="1:7" s="10" customFormat="1" ht="12.75">
      <c r="A76" s="34" t="s">
        <v>299</v>
      </c>
      <c r="B76" s="25">
        <v>200</v>
      </c>
      <c r="C76" s="36" t="s">
        <v>390</v>
      </c>
      <c r="D76" s="31" t="str">
        <f t="shared" si="2"/>
        <v>000 0111 0000000 000 200</v>
      </c>
      <c r="E76" s="33">
        <v>1062823</v>
      </c>
      <c r="F76" s="33"/>
      <c r="G76" s="33">
        <f t="shared" si="3"/>
        <v>0</v>
      </c>
    </row>
    <row r="77" spans="1:7" s="10" customFormat="1" ht="12.75">
      <c r="A77" s="34" t="s">
        <v>325</v>
      </c>
      <c r="B77" s="25">
        <v>200</v>
      </c>
      <c r="C77" s="36" t="s">
        <v>391</v>
      </c>
      <c r="D77" s="31" t="str">
        <f t="shared" si="2"/>
        <v>000 0111 0000000 000 290</v>
      </c>
      <c r="E77" s="33">
        <v>1062823</v>
      </c>
      <c r="F77" s="33"/>
      <c r="G77" s="33">
        <f t="shared" si="3"/>
        <v>0</v>
      </c>
    </row>
    <row r="78" spans="1:7" s="45" customFormat="1" ht="12.75">
      <c r="A78" s="40" t="s">
        <v>392</v>
      </c>
      <c r="B78" s="41">
        <v>200</v>
      </c>
      <c r="C78" s="42" t="s">
        <v>393</v>
      </c>
      <c r="D78" s="43" t="str">
        <f t="shared" si="2"/>
        <v>000 0113 0000000 000 000</v>
      </c>
      <c r="E78" s="44">
        <v>36051971.73</v>
      </c>
      <c r="F78" s="44">
        <v>24520196.95</v>
      </c>
      <c r="G78" s="61">
        <f t="shared" si="3"/>
        <v>68.01346992513024</v>
      </c>
    </row>
    <row r="79" spans="1:7" s="10" customFormat="1" ht="12.75">
      <c r="A79" s="34" t="s">
        <v>299</v>
      </c>
      <c r="B79" s="25">
        <v>200</v>
      </c>
      <c r="C79" s="36" t="s">
        <v>394</v>
      </c>
      <c r="D79" s="31" t="str">
        <f t="shared" si="2"/>
        <v>000 0113 0000000 000 200</v>
      </c>
      <c r="E79" s="33">
        <v>31990190.2</v>
      </c>
      <c r="F79" s="33">
        <v>21117799.72</v>
      </c>
      <c r="G79" s="33">
        <f aca="true" t="shared" si="4" ref="G79:G95">F79/E79*100</f>
        <v>66.01336093337763</v>
      </c>
    </row>
    <row r="80" spans="1:7" s="10" customFormat="1" ht="12.75">
      <c r="A80" s="34" t="s">
        <v>301</v>
      </c>
      <c r="B80" s="25">
        <v>200</v>
      </c>
      <c r="C80" s="36" t="s">
        <v>395</v>
      </c>
      <c r="D80" s="31" t="str">
        <f t="shared" si="2"/>
        <v>000 0113 0000000 000 210</v>
      </c>
      <c r="E80" s="33">
        <v>20630966</v>
      </c>
      <c r="F80" s="33">
        <v>14283633.08</v>
      </c>
      <c r="G80" s="33">
        <f t="shared" si="4"/>
        <v>69.23395191480613</v>
      </c>
    </row>
    <row r="81" spans="1:7" s="10" customFormat="1" ht="12.75">
      <c r="A81" s="34" t="s">
        <v>303</v>
      </c>
      <c r="B81" s="25">
        <v>200</v>
      </c>
      <c r="C81" s="36" t="s">
        <v>396</v>
      </c>
      <c r="D81" s="31" t="str">
        <f t="shared" si="2"/>
        <v>000 0113 0000000 000 211</v>
      </c>
      <c r="E81" s="33">
        <v>15812526.5</v>
      </c>
      <c r="F81" s="33">
        <v>11210589.04</v>
      </c>
      <c r="G81" s="33">
        <f t="shared" si="4"/>
        <v>70.89688697122499</v>
      </c>
    </row>
    <row r="82" spans="1:7" s="10" customFormat="1" ht="12.75">
      <c r="A82" s="34" t="s">
        <v>305</v>
      </c>
      <c r="B82" s="25">
        <v>200</v>
      </c>
      <c r="C82" s="36" t="s">
        <v>397</v>
      </c>
      <c r="D82" s="31" t="str">
        <f t="shared" si="2"/>
        <v>000 0113 0000000 000 212</v>
      </c>
      <c r="E82" s="33">
        <v>12290</v>
      </c>
      <c r="F82" s="33">
        <v>3461.53</v>
      </c>
      <c r="G82" s="33">
        <f t="shared" si="4"/>
        <v>28.165419039869814</v>
      </c>
    </row>
    <row r="83" spans="1:7" s="10" customFormat="1" ht="12.75">
      <c r="A83" s="34" t="s">
        <v>307</v>
      </c>
      <c r="B83" s="25">
        <v>200</v>
      </c>
      <c r="C83" s="36" t="s">
        <v>398</v>
      </c>
      <c r="D83" s="31" t="str">
        <f t="shared" si="2"/>
        <v>000 0113 0000000 000 213</v>
      </c>
      <c r="E83" s="33">
        <v>4806149.5</v>
      </c>
      <c r="F83" s="33">
        <v>3069582.51</v>
      </c>
      <c r="G83" s="33">
        <f t="shared" si="4"/>
        <v>63.86781164422788</v>
      </c>
    </row>
    <row r="84" spans="1:7" s="10" customFormat="1" ht="12.75">
      <c r="A84" s="34" t="s">
        <v>309</v>
      </c>
      <c r="B84" s="25">
        <v>200</v>
      </c>
      <c r="C84" s="36" t="s">
        <v>399</v>
      </c>
      <c r="D84" s="31" t="str">
        <f t="shared" si="2"/>
        <v>000 0113 0000000 000 220</v>
      </c>
      <c r="E84" s="33">
        <v>8908035.7</v>
      </c>
      <c r="F84" s="33">
        <v>5382550.14</v>
      </c>
      <c r="G84" s="33">
        <f t="shared" si="4"/>
        <v>60.423535797010786</v>
      </c>
    </row>
    <row r="85" spans="1:7" s="10" customFormat="1" ht="12.75">
      <c r="A85" s="34" t="s">
        <v>311</v>
      </c>
      <c r="B85" s="25">
        <v>200</v>
      </c>
      <c r="C85" s="36" t="s">
        <v>400</v>
      </c>
      <c r="D85" s="31" t="str">
        <f t="shared" si="2"/>
        <v>000 0113 0000000 000 221</v>
      </c>
      <c r="E85" s="33">
        <v>236430</v>
      </c>
      <c r="F85" s="33">
        <v>154889.39</v>
      </c>
      <c r="G85" s="33">
        <f t="shared" si="4"/>
        <v>65.51173285962018</v>
      </c>
    </row>
    <row r="86" spans="1:7" s="10" customFormat="1" ht="12.75">
      <c r="A86" s="34" t="s">
        <v>313</v>
      </c>
      <c r="B86" s="25">
        <v>200</v>
      </c>
      <c r="C86" s="36" t="s">
        <v>401</v>
      </c>
      <c r="D86" s="31" t="str">
        <f t="shared" si="2"/>
        <v>000 0113 0000000 000 222</v>
      </c>
      <c r="E86" s="33">
        <v>26562.77</v>
      </c>
      <c r="F86" s="33">
        <v>21322.77</v>
      </c>
      <c r="G86" s="33">
        <f t="shared" si="4"/>
        <v>80.27314169418325</v>
      </c>
    </row>
    <row r="87" spans="1:7" s="10" customFormat="1" ht="12.75">
      <c r="A87" s="34" t="s">
        <v>315</v>
      </c>
      <c r="B87" s="25">
        <v>200</v>
      </c>
      <c r="C87" s="36" t="s">
        <v>402</v>
      </c>
      <c r="D87" s="31" t="str">
        <f t="shared" si="2"/>
        <v>000 0113 0000000 000 223</v>
      </c>
      <c r="E87" s="33">
        <v>3336969.43</v>
      </c>
      <c r="F87" s="33">
        <v>2268229.21</v>
      </c>
      <c r="G87" s="33">
        <f t="shared" si="4"/>
        <v>67.97272967526105</v>
      </c>
    </row>
    <row r="88" spans="1:7" s="10" customFormat="1" ht="12.75">
      <c r="A88" s="34" t="s">
        <v>317</v>
      </c>
      <c r="B88" s="25">
        <v>200</v>
      </c>
      <c r="C88" s="36" t="s">
        <v>403</v>
      </c>
      <c r="D88" s="31" t="str">
        <f t="shared" si="2"/>
        <v>000 0113 0000000 000 225</v>
      </c>
      <c r="E88" s="33">
        <v>1321613.88</v>
      </c>
      <c r="F88" s="33">
        <v>959992.86</v>
      </c>
      <c r="G88" s="33">
        <f t="shared" si="4"/>
        <v>72.63792205330047</v>
      </c>
    </row>
    <row r="89" spans="1:7" s="10" customFormat="1" ht="12.75">
      <c r="A89" s="34" t="s">
        <v>319</v>
      </c>
      <c r="B89" s="25">
        <v>200</v>
      </c>
      <c r="C89" s="36" t="s">
        <v>404</v>
      </c>
      <c r="D89" s="31" t="str">
        <f t="shared" si="2"/>
        <v>000 0113 0000000 000 226</v>
      </c>
      <c r="E89" s="33">
        <v>3986459.62</v>
      </c>
      <c r="F89" s="33">
        <v>1978115.91</v>
      </c>
      <c r="G89" s="33">
        <f t="shared" si="4"/>
        <v>49.62086910590605</v>
      </c>
    </row>
    <row r="90" spans="1:7" s="10" customFormat="1" ht="12.75">
      <c r="A90" s="34" t="s">
        <v>321</v>
      </c>
      <c r="B90" s="25">
        <v>200</v>
      </c>
      <c r="C90" s="36" t="s">
        <v>405</v>
      </c>
      <c r="D90" s="31" t="str">
        <f t="shared" si="2"/>
        <v>000 0113 0000000 000 250</v>
      </c>
      <c r="E90" s="33">
        <v>77156.25</v>
      </c>
      <c r="F90" s="33">
        <v>77156.25</v>
      </c>
      <c r="G90" s="33">
        <f t="shared" si="4"/>
        <v>100</v>
      </c>
    </row>
    <row r="91" spans="1:7" s="10" customFormat="1" ht="12.75">
      <c r="A91" s="34" t="s">
        <v>323</v>
      </c>
      <c r="B91" s="25">
        <v>200</v>
      </c>
      <c r="C91" s="36" t="s">
        <v>406</v>
      </c>
      <c r="D91" s="31" t="str">
        <f t="shared" si="2"/>
        <v>000 0113 0000000 000 251</v>
      </c>
      <c r="E91" s="33">
        <v>77156.25</v>
      </c>
      <c r="F91" s="33">
        <v>77156.25</v>
      </c>
      <c r="G91" s="33">
        <f t="shared" si="4"/>
        <v>100</v>
      </c>
    </row>
    <row r="92" spans="1:7" s="10" customFormat="1" ht="12.75">
      <c r="A92" s="34" t="s">
        <v>325</v>
      </c>
      <c r="B92" s="25">
        <v>200</v>
      </c>
      <c r="C92" s="36" t="s">
        <v>407</v>
      </c>
      <c r="D92" s="39" t="str">
        <f t="shared" si="2"/>
        <v>000 0113 0000000 000 290</v>
      </c>
      <c r="E92" s="33">
        <v>2374032.25</v>
      </c>
      <c r="F92" s="33">
        <v>1374460.25</v>
      </c>
      <c r="G92" s="33">
        <f t="shared" si="4"/>
        <v>57.89560146034242</v>
      </c>
    </row>
    <row r="93" spans="1:7" s="10" customFormat="1" ht="12.75">
      <c r="A93" s="34" t="s">
        <v>327</v>
      </c>
      <c r="B93" s="25">
        <v>200</v>
      </c>
      <c r="C93" s="36" t="s">
        <v>408</v>
      </c>
      <c r="D93" s="31" t="str">
        <f t="shared" si="2"/>
        <v>000 0113 0000000 000 300</v>
      </c>
      <c r="E93" s="33">
        <v>4061781.53</v>
      </c>
      <c r="F93" s="33">
        <v>3402397.23</v>
      </c>
      <c r="G93" s="33">
        <f t="shared" si="4"/>
        <v>83.76613081895619</v>
      </c>
    </row>
    <row r="94" spans="1:7" s="10" customFormat="1" ht="12.75">
      <c r="A94" s="34" t="s">
        <v>329</v>
      </c>
      <c r="B94" s="25">
        <v>200</v>
      </c>
      <c r="C94" s="36" t="s">
        <v>409</v>
      </c>
      <c r="D94" s="31" t="str">
        <f t="shared" si="2"/>
        <v>000 0113 0000000 000 310</v>
      </c>
      <c r="E94" s="33">
        <v>961056.86</v>
      </c>
      <c r="F94" s="33">
        <v>901229.15</v>
      </c>
      <c r="G94" s="33">
        <f t="shared" si="4"/>
        <v>93.77480017155281</v>
      </c>
    </row>
    <row r="95" spans="1:7" s="10" customFormat="1" ht="12.75">
      <c r="A95" s="34" t="s">
        <v>331</v>
      </c>
      <c r="B95" s="25">
        <v>200</v>
      </c>
      <c r="C95" s="36" t="s">
        <v>410</v>
      </c>
      <c r="D95" s="39" t="str">
        <f t="shared" si="2"/>
        <v>000 0113 0000000 000 340</v>
      </c>
      <c r="E95" s="33">
        <v>3100724.67</v>
      </c>
      <c r="F95" s="33">
        <v>2501168.08</v>
      </c>
      <c r="G95" s="33">
        <f t="shared" si="4"/>
        <v>80.66398491292037</v>
      </c>
    </row>
    <row r="96" spans="1:7" s="45" customFormat="1" ht="12.75">
      <c r="A96" s="40" t="s">
        <v>411</v>
      </c>
      <c r="B96" s="41">
        <v>200</v>
      </c>
      <c r="C96" s="42" t="s">
        <v>412</v>
      </c>
      <c r="D96" s="43" t="str">
        <f aca="true" t="shared" si="5" ref="D96:D129">IF(OR(LEFT(C96,5)="000 9",LEFT(C96,5)="000 7"),"X",C96)</f>
        <v>000 0300 0000000 000 000</v>
      </c>
      <c r="E96" s="44">
        <v>643456.92</v>
      </c>
      <c r="F96" s="44">
        <v>643456.92</v>
      </c>
      <c r="G96" s="61">
        <f aca="true" t="shared" si="6" ref="G96:G102">F96/E96*100</f>
        <v>100</v>
      </c>
    </row>
    <row r="97" spans="1:7" s="10" customFormat="1" ht="12.75">
      <c r="A97" s="34" t="s">
        <v>327</v>
      </c>
      <c r="B97" s="25">
        <v>200</v>
      </c>
      <c r="C97" s="36" t="s">
        <v>413</v>
      </c>
      <c r="D97" s="31" t="str">
        <f t="shared" si="5"/>
        <v>000 0300 0000000 000 300</v>
      </c>
      <c r="E97" s="33">
        <v>643456.92</v>
      </c>
      <c r="F97" s="33">
        <v>643456.92</v>
      </c>
      <c r="G97" s="33">
        <f t="shared" si="6"/>
        <v>100</v>
      </c>
    </row>
    <row r="98" spans="1:7" s="10" customFormat="1" ht="12.75">
      <c r="A98" s="34" t="s">
        <v>329</v>
      </c>
      <c r="B98" s="25">
        <v>200</v>
      </c>
      <c r="C98" s="36" t="s">
        <v>414</v>
      </c>
      <c r="D98" s="31" t="str">
        <f t="shared" si="5"/>
        <v>000 0300 0000000 000 310</v>
      </c>
      <c r="E98" s="33">
        <v>643456.92</v>
      </c>
      <c r="F98" s="33">
        <v>643456.92</v>
      </c>
      <c r="G98" s="33">
        <f t="shared" si="6"/>
        <v>100</v>
      </c>
    </row>
    <row r="99" spans="1:7" s="45" customFormat="1" ht="27" customHeight="1">
      <c r="A99" s="40" t="s">
        <v>415</v>
      </c>
      <c r="B99" s="41">
        <v>200</v>
      </c>
      <c r="C99" s="42" t="s">
        <v>416</v>
      </c>
      <c r="D99" s="43" t="str">
        <f t="shared" si="5"/>
        <v>000 0309 0000000 000 000</v>
      </c>
      <c r="E99" s="44">
        <v>643456.92</v>
      </c>
      <c r="F99" s="44">
        <v>643456.92</v>
      </c>
      <c r="G99" s="61">
        <f t="shared" si="6"/>
        <v>100</v>
      </c>
    </row>
    <row r="100" spans="1:7" s="10" customFormat="1" ht="12.75">
      <c r="A100" s="34" t="s">
        <v>327</v>
      </c>
      <c r="B100" s="25">
        <v>200</v>
      </c>
      <c r="C100" s="36" t="s">
        <v>417</v>
      </c>
      <c r="D100" s="31" t="str">
        <f t="shared" si="5"/>
        <v>000 0309 0000000 000 300</v>
      </c>
      <c r="E100" s="33">
        <v>643456.92</v>
      </c>
      <c r="F100" s="33">
        <v>643456.92</v>
      </c>
      <c r="G100" s="33">
        <f t="shared" si="6"/>
        <v>100</v>
      </c>
    </row>
    <row r="101" spans="1:7" s="10" customFormat="1" ht="12.75">
      <c r="A101" s="34" t="s">
        <v>329</v>
      </c>
      <c r="B101" s="25">
        <v>200</v>
      </c>
      <c r="C101" s="36" t="s">
        <v>418</v>
      </c>
      <c r="D101" s="31" t="str">
        <f t="shared" si="5"/>
        <v>000 0309 0000000 000 310</v>
      </c>
      <c r="E101" s="33">
        <v>643456.92</v>
      </c>
      <c r="F101" s="33">
        <v>643456.92</v>
      </c>
      <c r="G101" s="33">
        <f t="shared" si="6"/>
        <v>100</v>
      </c>
    </row>
    <row r="102" spans="1:7" s="45" customFormat="1" ht="12.75">
      <c r="A102" s="40" t="s">
        <v>419</v>
      </c>
      <c r="B102" s="41">
        <v>200</v>
      </c>
      <c r="C102" s="42" t="s">
        <v>420</v>
      </c>
      <c r="D102" s="46" t="str">
        <f t="shared" si="5"/>
        <v>000 0400 0000000 000 000</v>
      </c>
      <c r="E102" s="44">
        <v>92713593.79</v>
      </c>
      <c r="F102" s="44">
        <v>47496524.9</v>
      </c>
      <c r="G102" s="61">
        <f t="shared" si="6"/>
        <v>51.22929978054947</v>
      </c>
    </row>
    <row r="103" spans="1:7" s="10" customFormat="1" ht="12.75">
      <c r="A103" s="34" t="s">
        <v>299</v>
      </c>
      <c r="B103" s="25">
        <v>200</v>
      </c>
      <c r="C103" s="36" t="s">
        <v>421</v>
      </c>
      <c r="D103" s="31" t="str">
        <f t="shared" si="5"/>
        <v>000 0400 0000000 000 200</v>
      </c>
      <c r="E103" s="33">
        <v>91893593.79</v>
      </c>
      <c r="F103" s="33">
        <v>47496524.9</v>
      </c>
      <c r="G103" s="33">
        <f aca="true" t="shared" si="7" ref="G103:G112">F103/E103*100</f>
        <v>51.686437477395344</v>
      </c>
    </row>
    <row r="104" spans="1:7" s="10" customFormat="1" ht="12.75">
      <c r="A104" s="34" t="s">
        <v>309</v>
      </c>
      <c r="B104" s="25">
        <v>200</v>
      </c>
      <c r="C104" s="36" t="s">
        <v>422</v>
      </c>
      <c r="D104" s="31" t="str">
        <f t="shared" si="5"/>
        <v>000 0400 0000000 000 220</v>
      </c>
      <c r="E104" s="33">
        <v>47899596.79</v>
      </c>
      <c r="F104" s="33">
        <v>31395071.04</v>
      </c>
      <c r="G104" s="33">
        <f t="shared" si="7"/>
        <v>65.5434975322263</v>
      </c>
    </row>
    <row r="105" spans="1:7" s="10" customFormat="1" ht="12.75">
      <c r="A105" s="34" t="s">
        <v>317</v>
      </c>
      <c r="B105" s="25">
        <v>200</v>
      </c>
      <c r="C105" s="36" t="s">
        <v>423</v>
      </c>
      <c r="D105" s="31" t="str">
        <f t="shared" si="5"/>
        <v>000 0400 0000000 000 225</v>
      </c>
      <c r="E105" s="33">
        <v>47394596.79</v>
      </c>
      <c r="F105" s="33">
        <v>31210071.04</v>
      </c>
      <c r="G105" s="33">
        <f t="shared" si="7"/>
        <v>65.8515382635034</v>
      </c>
    </row>
    <row r="106" spans="1:7" s="10" customFormat="1" ht="12.75">
      <c r="A106" s="34" t="s">
        <v>319</v>
      </c>
      <c r="B106" s="25">
        <v>200</v>
      </c>
      <c r="C106" s="36" t="s">
        <v>424</v>
      </c>
      <c r="D106" s="31" t="str">
        <f t="shared" si="5"/>
        <v>000 0400 0000000 000 226</v>
      </c>
      <c r="E106" s="33">
        <v>505000</v>
      </c>
      <c r="F106" s="33">
        <v>185000</v>
      </c>
      <c r="G106" s="33">
        <f t="shared" si="7"/>
        <v>36.633663366336634</v>
      </c>
    </row>
    <row r="107" spans="1:7" s="10" customFormat="1" ht="12.75">
      <c r="A107" s="34" t="s">
        <v>425</v>
      </c>
      <c r="B107" s="25">
        <v>200</v>
      </c>
      <c r="C107" s="36" t="s">
        <v>426</v>
      </c>
      <c r="D107" s="31" t="str">
        <f t="shared" si="5"/>
        <v>000 0400 0000000 000 240</v>
      </c>
      <c r="E107" s="33">
        <v>6149015</v>
      </c>
      <c r="F107" s="33">
        <v>2284353.86</v>
      </c>
      <c r="G107" s="33">
        <f t="shared" si="7"/>
        <v>37.149915230325504</v>
      </c>
    </row>
    <row r="108" spans="1:7" s="10" customFormat="1" ht="24.75" customHeight="1">
      <c r="A108" s="34" t="s">
        <v>427</v>
      </c>
      <c r="B108" s="25">
        <v>200</v>
      </c>
      <c r="C108" s="36" t="s">
        <v>428</v>
      </c>
      <c r="D108" s="31" t="str">
        <f t="shared" si="5"/>
        <v>000 0400 0000000 000 242</v>
      </c>
      <c r="E108" s="33">
        <v>6149015</v>
      </c>
      <c r="F108" s="33">
        <v>2284353.86</v>
      </c>
      <c r="G108" s="33">
        <f t="shared" si="7"/>
        <v>37.149915230325504</v>
      </c>
    </row>
    <row r="109" spans="1:7" s="10" customFormat="1" ht="12.75">
      <c r="A109" s="34" t="s">
        <v>321</v>
      </c>
      <c r="B109" s="25">
        <v>200</v>
      </c>
      <c r="C109" s="36" t="s">
        <v>429</v>
      </c>
      <c r="D109" s="31" t="str">
        <f t="shared" si="5"/>
        <v>000 0400 0000000 000 250</v>
      </c>
      <c r="E109" s="33">
        <v>37844982</v>
      </c>
      <c r="F109" s="33">
        <v>13817100</v>
      </c>
      <c r="G109" s="33">
        <f t="shared" si="7"/>
        <v>36.509728026822685</v>
      </c>
    </row>
    <row r="110" spans="1:7" s="10" customFormat="1" ht="12.75">
      <c r="A110" s="34" t="s">
        <v>323</v>
      </c>
      <c r="B110" s="25">
        <v>200</v>
      </c>
      <c r="C110" s="36" t="s">
        <v>430</v>
      </c>
      <c r="D110" s="31" t="str">
        <f t="shared" si="5"/>
        <v>000 0400 0000000 000 251</v>
      </c>
      <c r="E110" s="33">
        <v>37844982</v>
      </c>
      <c r="F110" s="33">
        <v>13817100</v>
      </c>
      <c r="G110" s="33">
        <f t="shared" si="7"/>
        <v>36.509728026822685</v>
      </c>
    </row>
    <row r="111" spans="1:7" s="10" customFormat="1" ht="12.75">
      <c r="A111" s="34" t="s">
        <v>327</v>
      </c>
      <c r="B111" s="25">
        <v>200</v>
      </c>
      <c r="C111" s="36" t="s">
        <v>431</v>
      </c>
      <c r="D111" s="31" t="str">
        <f t="shared" si="5"/>
        <v>000 0400 0000000 000 300</v>
      </c>
      <c r="E111" s="33">
        <v>820000</v>
      </c>
      <c r="F111" s="33"/>
      <c r="G111" s="33">
        <f t="shared" si="7"/>
        <v>0</v>
      </c>
    </row>
    <row r="112" spans="1:7" s="10" customFormat="1" ht="12.75">
      <c r="A112" s="34" t="s">
        <v>329</v>
      </c>
      <c r="B112" s="25">
        <v>200</v>
      </c>
      <c r="C112" s="36" t="s">
        <v>432</v>
      </c>
      <c r="D112" s="31" t="str">
        <f t="shared" si="5"/>
        <v>000 0400 0000000 000 310</v>
      </c>
      <c r="E112" s="33">
        <v>820000</v>
      </c>
      <c r="F112" s="33"/>
      <c r="G112" s="33">
        <f t="shared" si="7"/>
        <v>0</v>
      </c>
    </row>
    <row r="113" spans="1:7" s="45" customFormat="1" ht="12.75">
      <c r="A113" s="40" t="s">
        <v>433</v>
      </c>
      <c r="B113" s="41">
        <v>200</v>
      </c>
      <c r="C113" s="42" t="s">
        <v>434</v>
      </c>
      <c r="D113" s="43" t="str">
        <f t="shared" si="5"/>
        <v>000 0405 0000000 000 000</v>
      </c>
      <c r="E113" s="44">
        <v>5015000</v>
      </c>
      <c r="F113" s="44">
        <v>2014358.86</v>
      </c>
      <c r="G113" s="61">
        <f aca="true" t="shared" si="8" ref="G113:G124">F113/E113*100</f>
        <v>40.166677168494516</v>
      </c>
    </row>
    <row r="114" spans="1:7" s="10" customFormat="1" ht="12.75">
      <c r="A114" s="34" t="s">
        <v>299</v>
      </c>
      <c r="B114" s="25">
        <v>200</v>
      </c>
      <c r="C114" s="36" t="s">
        <v>435</v>
      </c>
      <c r="D114" s="31" t="str">
        <f t="shared" si="5"/>
        <v>000 0405 0000000 000 200</v>
      </c>
      <c r="E114" s="33">
        <v>5015000</v>
      </c>
      <c r="F114" s="33">
        <v>2014358.86</v>
      </c>
      <c r="G114" s="33">
        <f t="shared" si="8"/>
        <v>40.166677168494516</v>
      </c>
    </row>
    <row r="115" spans="1:7" s="10" customFormat="1" ht="12.75">
      <c r="A115" s="34" t="s">
        <v>425</v>
      </c>
      <c r="B115" s="25">
        <v>200</v>
      </c>
      <c r="C115" s="36" t="s">
        <v>436</v>
      </c>
      <c r="D115" s="31" t="str">
        <f t="shared" si="5"/>
        <v>000 0405 0000000 000 240</v>
      </c>
      <c r="E115" s="33">
        <v>5015000</v>
      </c>
      <c r="F115" s="33">
        <v>2014358.86</v>
      </c>
      <c r="G115" s="33">
        <f t="shared" si="8"/>
        <v>40.166677168494516</v>
      </c>
    </row>
    <row r="116" spans="1:7" s="10" customFormat="1" ht="24" customHeight="1">
      <c r="A116" s="34" t="s">
        <v>427</v>
      </c>
      <c r="B116" s="25">
        <v>200</v>
      </c>
      <c r="C116" s="36" t="s">
        <v>437</v>
      </c>
      <c r="D116" s="31" t="str">
        <f t="shared" si="5"/>
        <v>000 0405 0000000 000 242</v>
      </c>
      <c r="E116" s="33">
        <v>5015000</v>
      </c>
      <c r="F116" s="33">
        <v>2014358.86</v>
      </c>
      <c r="G116" s="33">
        <f t="shared" si="8"/>
        <v>40.166677168494516</v>
      </c>
    </row>
    <row r="117" spans="1:7" s="45" customFormat="1" ht="12.75">
      <c r="A117" s="40" t="s">
        <v>438</v>
      </c>
      <c r="B117" s="41">
        <v>200</v>
      </c>
      <c r="C117" s="42" t="s">
        <v>439</v>
      </c>
      <c r="D117" s="43" t="str">
        <f t="shared" si="5"/>
        <v>000 0406 0000000 000 000</v>
      </c>
      <c r="E117" s="44">
        <v>21372900</v>
      </c>
      <c r="F117" s="44">
        <v>10000000</v>
      </c>
      <c r="G117" s="61">
        <f t="shared" si="8"/>
        <v>46.78822246864019</v>
      </c>
    </row>
    <row r="118" spans="1:7" s="10" customFormat="1" ht="12.75">
      <c r="A118" s="34" t="s">
        <v>299</v>
      </c>
      <c r="B118" s="25">
        <v>200</v>
      </c>
      <c r="C118" s="36" t="s">
        <v>440</v>
      </c>
      <c r="D118" s="31" t="str">
        <f t="shared" si="5"/>
        <v>000 0406 0000000 000 200</v>
      </c>
      <c r="E118" s="33">
        <v>21372900</v>
      </c>
      <c r="F118" s="33">
        <v>10000000</v>
      </c>
      <c r="G118" s="33">
        <f t="shared" si="8"/>
        <v>46.78822246864019</v>
      </c>
    </row>
    <row r="119" spans="1:7" s="10" customFormat="1" ht="12.75">
      <c r="A119" s="34" t="s">
        <v>321</v>
      </c>
      <c r="B119" s="25">
        <v>200</v>
      </c>
      <c r="C119" s="36" t="s">
        <v>441</v>
      </c>
      <c r="D119" s="31" t="str">
        <f t="shared" si="5"/>
        <v>000 0406 0000000 000 250</v>
      </c>
      <c r="E119" s="33">
        <v>21372900</v>
      </c>
      <c r="F119" s="33">
        <v>10000000</v>
      </c>
      <c r="G119" s="33">
        <f t="shared" si="8"/>
        <v>46.78822246864019</v>
      </c>
    </row>
    <row r="120" spans="1:7" s="10" customFormat="1" ht="12.75">
      <c r="A120" s="34" t="s">
        <v>323</v>
      </c>
      <c r="B120" s="25">
        <v>200</v>
      </c>
      <c r="C120" s="36" t="s">
        <v>442</v>
      </c>
      <c r="D120" s="31" t="str">
        <f t="shared" si="5"/>
        <v>000 0406 0000000 000 251</v>
      </c>
      <c r="E120" s="33">
        <v>21372900</v>
      </c>
      <c r="F120" s="33">
        <v>10000000</v>
      </c>
      <c r="G120" s="33">
        <f t="shared" si="8"/>
        <v>46.78822246864019</v>
      </c>
    </row>
    <row r="121" spans="1:7" s="45" customFormat="1" ht="12.75">
      <c r="A121" s="40" t="s">
        <v>443</v>
      </c>
      <c r="B121" s="41">
        <v>200</v>
      </c>
      <c r="C121" s="42" t="s">
        <v>444</v>
      </c>
      <c r="D121" s="43" t="str">
        <f t="shared" si="5"/>
        <v>000 0408 0000000 000 000</v>
      </c>
      <c r="E121" s="44">
        <v>820000</v>
      </c>
      <c r="F121" s="44"/>
      <c r="G121" s="61">
        <f t="shared" si="8"/>
        <v>0</v>
      </c>
    </row>
    <row r="122" spans="1:7" s="10" customFormat="1" ht="12.75">
      <c r="A122" s="34" t="s">
        <v>327</v>
      </c>
      <c r="B122" s="25">
        <v>200</v>
      </c>
      <c r="C122" s="36" t="s">
        <v>445</v>
      </c>
      <c r="D122" s="31" t="str">
        <f t="shared" si="5"/>
        <v>000 0408 0000000 000 300</v>
      </c>
      <c r="E122" s="33">
        <v>820000</v>
      </c>
      <c r="F122" s="33"/>
      <c r="G122" s="33">
        <f t="shared" si="8"/>
        <v>0</v>
      </c>
    </row>
    <row r="123" spans="1:7" s="10" customFormat="1" ht="12.75">
      <c r="A123" s="34" t="s">
        <v>329</v>
      </c>
      <c r="B123" s="25">
        <v>200</v>
      </c>
      <c r="C123" s="36" t="s">
        <v>446</v>
      </c>
      <c r="D123" s="31" t="str">
        <f t="shared" si="5"/>
        <v>000 0408 0000000 000 310</v>
      </c>
      <c r="E123" s="33">
        <v>820000</v>
      </c>
      <c r="F123" s="33"/>
      <c r="G123" s="33">
        <f t="shared" si="8"/>
        <v>0</v>
      </c>
    </row>
    <row r="124" spans="1:7" s="45" customFormat="1" ht="12.75">
      <c r="A124" s="40" t="s">
        <v>447</v>
      </c>
      <c r="B124" s="41">
        <v>200</v>
      </c>
      <c r="C124" s="42" t="s">
        <v>448</v>
      </c>
      <c r="D124" s="43" t="str">
        <f t="shared" si="5"/>
        <v>000 0409 0000000 000 000</v>
      </c>
      <c r="E124" s="44">
        <v>63886678.79</v>
      </c>
      <c r="F124" s="44">
        <v>35047171.04</v>
      </c>
      <c r="G124" s="61">
        <f t="shared" si="8"/>
        <v>54.85833933424919</v>
      </c>
    </row>
    <row r="125" spans="1:7" s="10" customFormat="1" ht="12.75">
      <c r="A125" s="34" t="s">
        <v>299</v>
      </c>
      <c r="B125" s="25">
        <v>200</v>
      </c>
      <c r="C125" s="36" t="s">
        <v>449</v>
      </c>
      <c r="D125" s="31" t="str">
        <f t="shared" si="5"/>
        <v>000 0409 0000000 000 200</v>
      </c>
      <c r="E125" s="33">
        <v>63886678.79</v>
      </c>
      <c r="F125" s="33">
        <v>35047171.04</v>
      </c>
      <c r="G125" s="33">
        <f aca="true" t="shared" si="9" ref="G125:G130">F125/E125*100</f>
        <v>54.85833933424919</v>
      </c>
    </row>
    <row r="126" spans="1:7" s="10" customFormat="1" ht="12.75">
      <c r="A126" s="34" t="s">
        <v>309</v>
      </c>
      <c r="B126" s="25">
        <v>200</v>
      </c>
      <c r="C126" s="36" t="s">
        <v>450</v>
      </c>
      <c r="D126" s="31" t="str">
        <f t="shared" si="5"/>
        <v>000 0409 0000000 000 220</v>
      </c>
      <c r="E126" s="33">
        <v>47414596.79</v>
      </c>
      <c r="F126" s="33">
        <v>31230071.04</v>
      </c>
      <c r="G126" s="33">
        <f t="shared" si="9"/>
        <v>65.8659424613869</v>
      </c>
    </row>
    <row r="127" spans="1:7" s="10" customFormat="1" ht="12.75">
      <c r="A127" s="34" t="s">
        <v>317</v>
      </c>
      <c r="B127" s="25">
        <v>200</v>
      </c>
      <c r="C127" s="36" t="s">
        <v>451</v>
      </c>
      <c r="D127" s="31" t="str">
        <f t="shared" si="5"/>
        <v>000 0409 0000000 000 225</v>
      </c>
      <c r="E127" s="33">
        <v>47394596.79</v>
      </c>
      <c r="F127" s="33">
        <v>31210071.04</v>
      </c>
      <c r="G127" s="33">
        <f t="shared" si="9"/>
        <v>65.8515382635034</v>
      </c>
    </row>
    <row r="128" spans="1:7" s="10" customFormat="1" ht="12.75">
      <c r="A128" s="34" t="s">
        <v>319</v>
      </c>
      <c r="B128" s="25">
        <v>200</v>
      </c>
      <c r="C128" s="36" t="s">
        <v>452</v>
      </c>
      <c r="D128" s="31" t="str">
        <f t="shared" si="5"/>
        <v>000 0409 0000000 000 226</v>
      </c>
      <c r="E128" s="33">
        <v>20000</v>
      </c>
      <c r="F128" s="33">
        <v>20000</v>
      </c>
      <c r="G128" s="33">
        <f t="shared" si="9"/>
        <v>100</v>
      </c>
    </row>
    <row r="129" spans="1:7" s="10" customFormat="1" ht="12.75">
      <c r="A129" s="34" t="s">
        <v>321</v>
      </c>
      <c r="B129" s="25">
        <v>200</v>
      </c>
      <c r="C129" s="36" t="s">
        <v>453</v>
      </c>
      <c r="D129" s="31" t="str">
        <f t="shared" si="5"/>
        <v>000 0409 0000000 000 250</v>
      </c>
      <c r="E129" s="33">
        <v>16472082</v>
      </c>
      <c r="F129" s="33">
        <v>3817100</v>
      </c>
      <c r="G129" s="33">
        <f t="shared" si="9"/>
        <v>23.17314836096615</v>
      </c>
    </row>
    <row r="130" spans="1:7" s="10" customFormat="1" ht="12.75">
      <c r="A130" s="34" t="s">
        <v>323</v>
      </c>
      <c r="B130" s="25">
        <v>200</v>
      </c>
      <c r="C130" s="36" t="s">
        <v>454</v>
      </c>
      <c r="D130" s="31" t="str">
        <f aca="true" t="shared" si="10" ref="D130:D174">IF(OR(LEFT(C130,5)="000 9",LEFT(C130,5)="000 7"),"X",C130)</f>
        <v>000 0409 0000000 000 251</v>
      </c>
      <c r="E130" s="33">
        <v>16472082</v>
      </c>
      <c r="F130" s="33">
        <v>3817100</v>
      </c>
      <c r="G130" s="33">
        <f t="shared" si="9"/>
        <v>23.17314836096615</v>
      </c>
    </row>
    <row r="131" spans="1:7" s="45" customFormat="1" ht="12.75">
      <c r="A131" s="40" t="s">
        <v>455</v>
      </c>
      <c r="B131" s="41">
        <v>200</v>
      </c>
      <c r="C131" s="42" t="s">
        <v>456</v>
      </c>
      <c r="D131" s="43" t="str">
        <f t="shared" si="10"/>
        <v>000 0412 0000000 000 000</v>
      </c>
      <c r="E131" s="44">
        <v>1619015</v>
      </c>
      <c r="F131" s="44">
        <v>434995</v>
      </c>
      <c r="G131" s="61">
        <f aca="true" t="shared" si="11" ref="G131:G137">F131/E131*100</f>
        <v>26.867879544043756</v>
      </c>
    </row>
    <row r="132" spans="1:7" s="10" customFormat="1" ht="12.75">
      <c r="A132" s="34" t="s">
        <v>299</v>
      </c>
      <c r="B132" s="25">
        <v>200</v>
      </c>
      <c r="C132" s="36" t="s">
        <v>457</v>
      </c>
      <c r="D132" s="31" t="str">
        <f t="shared" si="10"/>
        <v>000 0412 0000000 000 200</v>
      </c>
      <c r="E132" s="33">
        <v>1619015</v>
      </c>
      <c r="F132" s="33">
        <v>434995</v>
      </c>
      <c r="G132" s="33">
        <f t="shared" si="11"/>
        <v>26.867879544043756</v>
      </c>
    </row>
    <row r="133" spans="1:7" s="10" customFormat="1" ht="12.75">
      <c r="A133" s="34" t="s">
        <v>309</v>
      </c>
      <c r="B133" s="25">
        <v>200</v>
      </c>
      <c r="C133" s="36" t="s">
        <v>458</v>
      </c>
      <c r="D133" s="31" t="str">
        <f t="shared" si="10"/>
        <v>000 0412 0000000 000 220</v>
      </c>
      <c r="E133" s="33">
        <v>485000</v>
      </c>
      <c r="F133" s="33">
        <v>165000</v>
      </c>
      <c r="G133" s="33">
        <f t="shared" si="11"/>
        <v>34.02061855670103</v>
      </c>
    </row>
    <row r="134" spans="1:7" s="10" customFormat="1" ht="12.75">
      <c r="A134" s="34" t="s">
        <v>319</v>
      </c>
      <c r="B134" s="25">
        <v>200</v>
      </c>
      <c r="C134" s="36" t="s">
        <v>459</v>
      </c>
      <c r="D134" s="31" t="str">
        <f t="shared" si="10"/>
        <v>000 0412 0000000 000 226</v>
      </c>
      <c r="E134" s="33">
        <v>485000</v>
      </c>
      <c r="F134" s="33">
        <v>165000</v>
      </c>
      <c r="G134" s="33">
        <f t="shared" si="11"/>
        <v>34.02061855670103</v>
      </c>
    </row>
    <row r="135" spans="1:7" s="10" customFormat="1" ht="12.75">
      <c r="A135" s="34" t="s">
        <v>425</v>
      </c>
      <c r="B135" s="25">
        <v>200</v>
      </c>
      <c r="C135" s="36" t="s">
        <v>460</v>
      </c>
      <c r="D135" s="31" t="str">
        <f t="shared" si="10"/>
        <v>000 0412 0000000 000 240</v>
      </c>
      <c r="E135" s="33">
        <v>1134015</v>
      </c>
      <c r="F135" s="33">
        <v>269995</v>
      </c>
      <c r="G135" s="33">
        <f t="shared" si="11"/>
        <v>23.808767961623083</v>
      </c>
    </row>
    <row r="136" spans="1:7" s="10" customFormat="1" ht="23.25" customHeight="1">
      <c r="A136" s="34" t="s">
        <v>427</v>
      </c>
      <c r="B136" s="25">
        <v>200</v>
      </c>
      <c r="C136" s="36" t="s">
        <v>461</v>
      </c>
      <c r="D136" s="31" t="str">
        <f t="shared" si="10"/>
        <v>000 0412 0000000 000 242</v>
      </c>
      <c r="E136" s="33">
        <v>1134015</v>
      </c>
      <c r="F136" s="33">
        <v>269995</v>
      </c>
      <c r="G136" s="33">
        <f t="shared" si="11"/>
        <v>23.808767961623083</v>
      </c>
    </row>
    <row r="137" spans="1:7" s="45" customFormat="1" ht="12.75">
      <c r="A137" s="40" t="s">
        <v>462</v>
      </c>
      <c r="B137" s="41">
        <v>200</v>
      </c>
      <c r="C137" s="42" t="s">
        <v>463</v>
      </c>
      <c r="D137" s="43" t="str">
        <f t="shared" si="10"/>
        <v>000 0500 0000000 000 000</v>
      </c>
      <c r="E137" s="44">
        <v>17211263.55</v>
      </c>
      <c r="F137" s="44">
        <v>9350491.9</v>
      </c>
      <c r="G137" s="61">
        <f t="shared" si="11"/>
        <v>54.327748063563874</v>
      </c>
    </row>
    <row r="138" spans="1:7" s="10" customFormat="1" ht="12.75">
      <c r="A138" s="34" t="s">
        <v>299</v>
      </c>
      <c r="B138" s="25">
        <v>200</v>
      </c>
      <c r="C138" s="36" t="s">
        <v>464</v>
      </c>
      <c r="D138" s="31" t="str">
        <f t="shared" si="10"/>
        <v>000 0500 0000000 000 200</v>
      </c>
      <c r="E138" s="33">
        <v>7693759.95</v>
      </c>
      <c r="F138" s="33">
        <v>3650015.58</v>
      </c>
      <c r="G138" s="33">
        <f aca="true" t="shared" si="12" ref="G138:G146">F138/E138*100</f>
        <v>47.44124594113441</v>
      </c>
    </row>
    <row r="139" spans="1:7" s="10" customFormat="1" ht="12.75">
      <c r="A139" s="34" t="s">
        <v>309</v>
      </c>
      <c r="B139" s="25">
        <v>200</v>
      </c>
      <c r="C139" s="36" t="s">
        <v>465</v>
      </c>
      <c r="D139" s="31" t="str">
        <f t="shared" si="10"/>
        <v>000 0500 0000000 000 220</v>
      </c>
      <c r="E139" s="33">
        <v>6344325.95</v>
      </c>
      <c r="F139" s="33">
        <v>3650015.58</v>
      </c>
      <c r="G139" s="33">
        <f t="shared" si="12"/>
        <v>57.53196807298339</v>
      </c>
    </row>
    <row r="140" spans="1:7" s="10" customFormat="1" ht="12.75">
      <c r="A140" s="34" t="s">
        <v>313</v>
      </c>
      <c r="B140" s="25">
        <v>200</v>
      </c>
      <c r="C140" s="36" t="s">
        <v>466</v>
      </c>
      <c r="D140" s="31" t="str">
        <f t="shared" si="10"/>
        <v>000 0500 0000000 000 222</v>
      </c>
      <c r="E140" s="33">
        <v>79100</v>
      </c>
      <c r="F140" s="33">
        <v>68875.02</v>
      </c>
      <c r="G140" s="33">
        <f t="shared" si="12"/>
        <v>87.07335018963337</v>
      </c>
    </row>
    <row r="141" spans="1:7" s="10" customFormat="1" ht="12.75">
      <c r="A141" s="34" t="s">
        <v>317</v>
      </c>
      <c r="B141" s="25">
        <v>200</v>
      </c>
      <c r="C141" s="36" t="s">
        <v>467</v>
      </c>
      <c r="D141" s="31" t="str">
        <f t="shared" si="10"/>
        <v>000 0500 0000000 000 225</v>
      </c>
      <c r="E141" s="33">
        <v>2706131.72</v>
      </c>
      <c r="F141" s="33">
        <v>1826933.33</v>
      </c>
      <c r="G141" s="33">
        <f t="shared" si="12"/>
        <v>67.51087969952918</v>
      </c>
    </row>
    <row r="142" spans="1:7" s="10" customFormat="1" ht="12.75">
      <c r="A142" s="34" t="s">
        <v>319</v>
      </c>
      <c r="B142" s="25">
        <v>200</v>
      </c>
      <c r="C142" s="36" t="s">
        <v>468</v>
      </c>
      <c r="D142" s="31" t="str">
        <f t="shared" si="10"/>
        <v>000 0500 0000000 000 226</v>
      </c>
      <c r="E142" s="33">
        <v>3559094.23</v>
      </c>
      <c r="F142" s="33">
        <v>1754207.23</v>
      </c>
      <c r="G142" s="33">
        <f t="shared" si="12"/>
        <v>49.2880243297183</v>
      </c>
    </row>
    <row r="143" spans="1:7" s="10" customFormat="1" ht="12.75">
      <c r="A143" s="34" t="s">
        <v>321</v>
      </c>
      <c r="B143" s="25">
        <v>200</v>
      </c>
      <c r="C143" s="36" t="s">
        <v>470</v>
      </c>
      <c r="D143" s="31" t="str">
        <f t="shared" si="10"/>
        <v>000 0500 0000000 000 250</v>
      </c>
      <c r="E143" s="33">
        <v>1349434</v>
      </c>
      <c r="F143" s="33"/>
      <c r="G143" s="33">
        <f t="shared" si="12"/>
        <v>0</v>
      </c>
    </row>
    <row r="144" spans="1:7" s="10" customFormat="1" ht="12.75">
      <c r="A144" s="34" t="s">
        <v>323</v>
      </c>
      <c r="B144" s="25">
        <v>200</v>
      </c>
      <c r="C144" s="36" t="s">
        <v>471</v>
      </c>
      <c r="D144" s="31" t="str">
        <f t="shared" si="10"/>
        <v>000 0500 0000000 000 251</v>
      </c>
      <c r="E144" s="33">
        <v>1349434</v>
      </c>
      <c r="F144" s="33"/>
      <c r="G144" s="33">
        <f t="shared" si="12"/>
        <v>0</v>
      </c>
    </row>
    <row r="145" spans="1:7" s="10" customFormat="1" ht="12.75">
      <c r="A145" s="34" t="s">
        <v>327</v>
      </c>
      <c r="B145" s="25">
        <v>200</v>
      </c>
      <c r="C145" s="36" t="s">
        <v>472</v>
      </c>
      <c r="D145" s="31" t="str">
        <f t="shared" si="10"/>
        <v>000 0500 0000000 000 300</v>
      </c>
      <c r="E145" s="33">
        <v>9517503.6</v>
      </c>
      <c r="F145" s="33">
        <v>5700476.32</v>
      </c>
      <c r="G145" s="33">
        <f t="shared" si="12"/>
        <v>59.89465893136096</v>
      </c>
    </row>
    <row r="146" spans="1:7" s="10" customFormat="1" ht="12.75">
      <c r="A146" s="34" t="s">
        <v>329</v>
      </c>
      <c r="B146" s="25">
        <v>200</v>
      </c>
      <c r="C146" s="36" t="s">
        <v>473</v>
      </c>
      <c r="D146" s="39" t="str">
        <f t="shared" si="10"/>
        <v>000 0500 0000000 000 310</v>
      </c>
      <c r="E146" s="33">
        <v>9517503.6</v>
      </c>
      <c r="F146" s="33">
        <v>5700476.32</v>
      </c>
      <c r="G146" s="33">
        <f t="shared" si="12"/>
        <v>59.89465893136096</v>
      </c>
    </row>
    <row r="147" spans="1:7" s="45" customFormat="1" ht="12.75">
      <c r="A147" s="40" t="s">
        <v>474</v>
      </c>
      <c r="B147" s="41">
        <v>200</v>
      </c>
      <c r="C147" s="42" t="s">
        <v>475</v>
      </c>
      <c r="D147" s="43" t="str">
        <f t="shared" si="10"/>
        <v>000 0501 0000000 000 000</v>
      </c>
      <c r="E147" s="44">
        <v>2454915.6</v>
      </c>
      <c r="F147" s="44">
        <v>1835416.15</v>
      </c>
      <c r="G147" s="61">
        <f>F147/E147*100</f>
        <v>74.76493896572248</v>
      </c>
    </row>
    <row r="148" spans="1:7" s="10" customFormat="1" ht="12.75">
      <c r="A148" s="34" t="s">
        <v>299</v>
      </c>
      <c r="B148" s="25">
        <v>200</v>
      </c>
      <c r="C148" s="36" t="s">
        <v>476</v>
      </c>
      <c r="D148" s="31" t="str">
        <f t="shared" si="10"/>
        <v>000 0501 0000000 000 200</v>
      </c>
      <c r="E148" s="33">
        <v>1006914</v>
      </c>
      <c r="F148" s="33">
        <v>387414.75</v>
      </c>
      <c r="G148" s="33">
        <f aca="true" t="shared" si="13" ref="G148:G154">F148/E148*100</f>
        <v>38.475455699295075</v>
      </c>
    </row>
    <row r="149" spans="1:7" s="10" customFormat="1" ht="12.75">
      <c r="A149" s="34" t="s">
        <v>309</v>
      </c>
      <c r="B149" s="25">
        <v>200</v>
      </c>
      <c r="C149" s="36" t="s">
        <v>477</v>
      </c>
      <c r="D149" s="31" t="str">
        <f t="shared" si="10"/>
        <v>000 0501 0000000 000 220</v>
      </c>
      <c r="E149" s="33">
        <v>604700</v>
      </c>
      <c r="F149" s="33">
        <v>387414.75</v>
      </c>
      <c r="G149" s="33">
        <f t="shared" si="13"/>
        <v>64.06726475938483</v>
      </c>
    </row>
    <row r="150" spans="1:7" s="10" customFormat="1" ht="12.75">
      <c r="A150" s="34" t="s">
        <v>317</v>
      </c>
      <c r="B150" s="25">
        <v>200</v>
      </c>
      <c r="C150" s="36" t="s">
        <v>478</v>
      </c>
      <c r="D150" s="31" t="str">
        <f t="shared" si="10"/>
        <v>000 0501 0000000 000 225</v>
      </c>
      <c r="E150" s="33">
        <v>604700</v>
      </c>
      <c r="F150" s="33">
        <v>387414.75</v>
      </c>
      <c r="G150" s="33">
        <f t="shared" si="13"/>
        <v>64.06726475938483</v>
      </c>
    </row>
    <row r="151" spans="1:7" s="10" customFormat="1" ht="12.75">
      <c r="A151" s="34" t="s">
        <v>321</v>
      </c>
      <c r="B151" s="25">
        <v>200</v>
      </c>
      <c r="C151" s="36" t="s">
        <v>479</v>
      </c>
      <c r="D151" s="31" t="str">
        <f t="shared" si="10"/>
        <v>000 0501 0000000 000 250</v>
      </c>
      <c r="E151" s="33">
        <v>402214</v>
      </c>
      <c r="F151" s="33"/>
      <c r="G151" s="33">
        <f t="shared" si="13"/>
        <v>0</v>
      </c>
    </row>
    <row r="152" spans="1:7" s="10" customFormat="1" ht="12.75">
      <c r="A152" s="34" t="s">
        <v>323</v>
      </c>
      <c r="B152" s="25">
        <v>200</v>
      </c>
      <c r="C152" s="36" t="s">
        <v>480</v>
      </c>
      <c r="D152" s="31" t="str">
        <f t="shared" si="10"/>
        <v>000 0501 0000000 000 251</v>
      </c>
      <c r="E152" s="33">
        <v>402214</v>
      </c>
      <c r="F152" s="33"/>
      <c r="G152" s="33">
        <f t="shared" si="13"/>
        <v>0</v>
      </c>
    </row>
    <row r="153" spans="1:7" s="10" customFormat="1" ht="12.75">
      <c r="A153" s="34" t="s">
        <v>327</v>
      </c>
      <c r="B153" s="25">
        <v>200</v>
      </c>
      <c r="C153" s="36" t="s">
        <v>481</v>
      </c>
      <c r="D153" s="31" t="str">
        <f t="shared" si="10"/>
        <v>000 0501 0000000 000 300</v>
      </c>
      <c r="E153" s="33">
        <v>1448001.6</v>
      </c>
      <c r="F153" s="33">
        <v>1448001.4</v>
      </c>
      <c r="G153" s="33">
        <f t="shared" si="13"/>
        <v>99.99998618786056</v>
      </c>
    </row>
    <row r="154" spans="1:7" s="10" customFormat="1" ht="12.75">
      <c r="A154" s="34" t="s">
        <v>329</v>
      </c>
      <c r="B154" s="25">
        <v>200</v>
      </c>
      <c r="C154" s="36" t="s">
        <v>482</v>
      </c>
      <c r="D154" s="31" t="str">
        <f t="shared" si="10"/>
        <v>000 0501 0000000 000 310</v>
      </c>
      <c r="E154" s="33">
        <v>1448001.6</v>
      </c>
      <c r="F154" s="33">
        <v>1448001.4</v>
      </c>
      <c r="G154" s="33">
        <f t="shared" si="13"/>
        <v>99.99998618786056</v>
      </c>
    </row>
    <row r="155" spans="1:7" s="45" customFormat="1" ht="12.75">
      <c r="A155" s="40" t="s">
        <v>483</v>
      </c>
      <c r="B155" s="41">
        <v>200</v>
      </c>
      <c r="C155" s="42" t="s">
        <v>484</v>
      </c>
      <c r="D155" s="43" t="str">
        <f t="shared" si="10"/>
        <v>000 0502 0000000 000 000</v>
      </c>
      <c r="E155" s="44">
        <v>11942966.95</v>
      </c>
      <c r="F155" s="44">
        <v>5166708.73</v>
      </c>
      <c r="G155" s="61">
        <f>F155/E155*100</f>
        <v>43.2615174406055</v>
      </c>
    </row>
    <row r="156" spans="1:7" s="10" customFormat="1" ht="12.75">
      <c r="A156" s="34" t="s">
        <v>299</v>
      </c>
      <c r="B156" s="25">
        <v>200</v>
      </c>
      <c r="C156" s="36" t="s">
        <v>485</v>
      </c>
      <c r="D156" s="31" t="str">
        <f t="shared" si="10"/>
        <v>000 0502 0000000 000 200</v>
      </c>
      <c r="E156" s="33">
        <v>3873464.95</v>
      </c>
      <c r="F156" s="33">
        <v>914233.81</v>
      </c>
      <c r="G156" s="33">
        <f aca="true" t="shared" si="14" ref="G156:G163">F156/E156*100</f>
        <v>23.602480512957786</v>
      </c>
    </row>
    <row r="157" spans="1:7" s="10" customFormat="1" ht="12.75">
      <c r="A157" s="34" t="s">
        <v>309</v>
      </c>
      <c r="B157" s="25">
        <v>200</v>
      </c>
      <c r="C157" s="36" t="s">
        <v>486</v>
      </c>
      <c r="D157" s="31" t="str">
        <f t="shared" si="10"/>
        <v>000 0502 0000000 000 220</v>
      </c>
      <c r="E157" s="33">
        <v>2926244.95</v>
      </c>
      <c r="F157" s="33">
        <v>914233.81</v>
      </c>
      <c r="G157" s="33">
        <f t="shared" si="14"/>
        <v>31.242559171268287</v>
      </c>
    </row>
    <row r="158" spans="1:7" s="10" customFormat="1" ht="12.75">
      <c r="A158" s="34" t="s">
        <v>317</v>
      </c>
      <c r="B158" s="25">
        <v>200</v>
      </c>
      <c r="C158" s="36" t="s">
        <v>487</v>
      </c>
      <c r="D158" s="31" t="str">
        <f t="shared" si="10"/>
        <v>000 0502 0000000 000 225</v>
      </c>
      <c r="E158" s="33">
        <v>1290031.72</v>
      </c>
      <c r="F158" s="33">
        <v>717407.58</v>
      </c>
      <c r="G158" s="33">
        <f t="shared" si="14"/>
        <v>55.611623255279326</v>
      </c>
    </row>
    <row r="159" spans="1:7" s="10" customFormat="1" ht="12.75">
      <c r="A159" s="34" t="s">
        <v>319</v>
      </c>
      <c r="B159" s="25">
        <v>200</v>
      </c>
      <c r="C159" s="36" t="s">
        <v>488</v>
      </c>
      <c r="D159" s="31" t="str">
        <f t="shared" si="10"/>
        <v>000 0502 0000000 000 226</v>
      </c>
      <c r="E159" s="33">
        <v>1636213.23</v>
      </c>
      <c r="F159" s="33">
        <v>196826.23</v>
      </c>
      <c r="G159" s="33">
        <f t="shared" si="14"/>
        <v>12.029375291140996</v>
      </c>
    </row>
    <row r="160" spans="1:7" s="10" customFormat="1" ht="12.75">
      <c r="A160" s="34" t="s">
        <v>321</v>
      </c>
      <c r="B160" s="25">
        <v>200</v>
      </c>
      <c r="C160" s="36" t="s">
        <v>489</v>
      </c>
      <c r="D160" s="31" t="str">
        <f t="shared" si="10"/>
        <v>000 0502 0000000 000 250</v>
      </c>
      <c r="E160" s="33">
        <v>947220</v>
      </c>
      <c r="F160" s="33"/>
      <c r="G160" s="33">
        <f t="shared" si="14"/>
        <v>0</v>
      </c>
    </row>
    <row r="161" spans="1:7" s="10" customFormat="1" ht="12.75">
      <c r="A161" s="34" t="s">
        <v>323</v>
      </c>
      <c r="B161" s="25">
        <v>200</v>
      </c>
      <c r="C161" s="36" t="s">
        <v>490</v>
      </c>
      <c r="D161" s="31" t="str">
        <f t="shared" si="10"/>
        <v>000 0502 0000000 000 251</v>
      </c>
      <c r="E161" s="33">
        <v>947220</v>
      </c>
      <c r="F161" s="33"/>
      <c r="G161" s="33">
        <f t="shared" si="14"/>
        <v>0</v>
      </c>
    </row>
    <row r="162" spans="1:7" s="10" customFormat="1" ht="12.75">
      <c r="A162" s="34" t="s">
        <v>327</v>
      </c>
      <c r="B162" s="25">
        <v>200</v>
      </c>
      <c r="C162" s="36" t="s">
        <v>491</v>
      </c>
      <c r="D162" s="31" t="str">
        <f t="shared" si="10"/>
        <v>000 0502 0000000 000 300</v>
      </c>
      <c r="E162" s="33">
        <v>8069502</v>
      </c>
      <c r="F162" s="33">
        <v>4252474.92</v>
      </c>
      <c r="G162" s="33">
        <f t="shared" si="14"/>
        <v>52.698108507811256</v>
      </c>
    </row>
    <row r="163" spans="1:7" s="10" customFormat="1" ht="12.75">
      <c r="A163" s="34" t="s">
        <v>329</v>
      </c>
      <c r="B163" s="25">
        <v>200</v>
      </c>
      <c r="C163" s="36" t="s">
        <v>492</v>
      </c>
      <c r="D163" s="31" t="str">
        <f t="shared" si="10"/>
        <v>000 0502 0000000 000 310</v>
      </c>
      <c r="E163" s="33">
        <v>8069502</v>
      </c>
      <c r="F163" s="33">
        <v>4252474.92</v>
      </c>
      <c r="G163" s="33">
        <f t="shared" si="14"/>
        <v>52.698108507811256</v>
      </c>
    </row>
    <row r="164" spans="1:7" s="45" customFormat="1" ht="12.75">
      <c r="A164" s="40" t="s">
        <v>493</v>
      </c>
      <c r="B164" s="41">
        <v>200</v>
      </c>
      <c r="C164" s="42" t="s">
        <v>494</v>
      </c>
      <c r="D164" s="43" t="str">
        <f t="shared" si="10"/>
        <v>000 0503 0000000 000 000</v>
      </c>
      <c r="E164" s="44">
        <v>2813381</v>
      </c>
      <c r="F164" s="44">
        <v>2348367.02</v>
      </c>
      <c r="G164" s="61">
        <f aca="true" t="shared" si="15" ref="G164:G182">F164/E164*100</f>
        <v>83.47134710869236</v>
      </c>
    </row>
    <row r="165" spans="1:7" s="10" customFormat="1" ht="12.75">
      <c r="A165" s="34" t="s">
        <v>299</v>
      </c>
      <c r="B165" s="25">
        <v>200</v>
      </c>
      <c r="C165" s="36" t="s">
        <v>495</v>
      </c>
      <c r="D165" s="31" t="str">
        <f t="shared" si="10"/>
        <v>000 0503 0000000 000 200</v>
      </c>
      <c r="E165" s="33">
        <v>2813381</v>
      </c>
      <c r="F165" s="33">
        <v>2348367.02</v>
      </c>
      <c r="G165" s="33">
        <f t="shared" si="15"/>
        <v>83.47134710869236</v>
      </c>
    </row>
    <row r="166" spans="1:7" s="10" customFormat="1" ht="12.75">
      <c r="A166" s="34" t="s">
        <v>309</v>
      </c>
      <c r="B166" s="25">
        <v>200</v>
      </c>
      <c r="C166" s="36" t="s">
        <v>496</v>
      </c>
      <c r="D166" s="31" t="str">
        <f t="shared" si="10"/>
        <v>000 0503 0000000 000 220</v>
      </c>
      <c r="E166" s="33">
        <v>2813381</v>
      </c>
      <c r="F166" s="33">
        <v>2348367.02</v>
      </c>
      <c r="G166" s="33">
        <f t="shared" si="15"/>
        <v>83.47134710869236</v>
      </c>
    </row>
    <row r="167" spans="1:7" s="10" customFormat="1" ht="12.75">
      <c r="A167" s="34" t="s">
        <v>313</v>
      </c>
      <c r="B167" s="25">
        <v>200</v>
      </c>
      <c r="C167" s="36" t="s">
        <v>497</v>
      </c>
      <c r="D167" s="31" t="str">
        <f t="shared" si="10"/>
        <v>000 0503 0000000 000 222</v>
      </c>
      <c r="E167" s="33">
        <v>79100</v>
      </c>
      <c r="F167" s="33">
        <v>68875.02</v>
      </c>
      <c r="G167" s="33">
        <f t="shared" si="15"/>
        <v>87.07335018963337</v>
      </c>
    </row>
    <row r="168" spans="1:7" s="10" customFormat="1" ht="12.75">
      <c r="A168" s="34" t="s">
        <v>317</v>
      </c>
      <c r="B168" s="25">
        <v>200</v>
      </c>
      <c r="C168" s="36" t="s">
        <v>498</v>
      </c>
      <c r="D168" s="31" t="str">
        <f t="shared" si="10"/>
        <v>000 0503 0000000 000 225</v>
      </c>
      <c r="E168" s="33">
        <v>811400</v>
      </c>
      <c r="F168" s="33">
        <v>722111</v>
      </c>
      <c r="G168" s="33">
        <f t="shared" si="15"/>
        <v>88.99568646783338</v>
      </c>
    </row>
    <row r="169" spans="1:7" s="10" customFormat="1" ht="12.75">
      <c r="A169" s="34" t="s">
        <v>319</v>
      </c>
      <c r="B169" s="25">
        <v>200</v>
      </c>
      <c r="C169" s="36" t="s">
        <v>499</v>
      </c>
      <c r="D169" s="31" t="str">
        <f t="shared" si="10"/>
        <v>000 0503 0000000 000 226</v>
      </c>
      <c r="E169" s="33">
        <v>1922881</v>
      </c>
      <c r="F169" s="33">
        <v>1557381</v>
      </c>
      <c r="G169" s="33">
        <f t="shared" si="15"/>
        <v>80.99206347142646</v>
      </c>
    </row>
    <row r="170" spans="1:7" s="45" customFormat="1" ht="12.75">
      <c r="A170" s="40" t="s">
        <v>500</v>
      </c>
      <c r="B170" s="41">
        <v>200</v>
      </c>
      <c r="C170" s="42" t="s">
        <v>501</v>
      </c>
      <c r="D170" s="43" t="str">
        <f t="shared" si="10"/>
        <v>000 0600 0000000 000 000</v>
      </c>
      <c r="E170" s="44">
        <v>417600</v>
      </c>
      <c r="F170" s="44">
        <v>338604</v>
      </c>
      <c r="G170" s="61">
        <f t="shared" si="15"/>
        <v>81.08333333333333</v>
      </c>
    </row>
    <row r="171" spans="1:7" s="10" customFormat="1" ht="12.75">
      <c r="A171" s="34" t="s">
        <v>299</v>
      </c>
      <c r="B171" s="25">
        <v>200</v>
      </c>
      <c r="C171" s="36" t="s">
        <v>502</v>
      </c>
      <c r="D171" s="31" t="str">
        <f t="shared" si="10"/>
        <v>000 0600 0000000 000 200</v>
      </c>
      <c r="E171" s="33">
        <v>150000</v>
      </c>
      <c r="F171" s="33">
        <v>71004</v>
      </c>
      <c r="G171" s="33">
        <f t="shared" si="15"/>
        <v>47.336</v>
      </c>
    </row>
    <row r="172" spans="1:7" s="10" customFormat="1" ht="12.75">
      <c r="A172" s="34" t="s">
        <v>309</v>
      </c>
      <c r="B172" s="25">
        <v>200</v>
      </c>
      <c r="C172" s="36" t="s">
        <v>503</v>
      </c>
      <c r="D172" s="31" t="str">
        <f t="shared" si="10"/>
        <v>000 0600 0000000 000 220</v>
      </c>
      <c r="E172" s="33">
        <v>150000</v>
      </c>
      <c r="F172" s="33">
        <v>71004</v>
      </c>
      <c r="G172" s="33">
        <f t="shared" si="15"/>
        <v>47.336</v>
      </c>
    </row>
    <row r="173" spans="1:7" s="10" customFormat="1" ht="12.75">
      <c r="A173" s="34" t="s">
        <v>319</v>
      </c>
      <c r="B173" s="25">
        <v>200</v>
      </c>
      <c r="C173" s="36" t="s">
        <v>504</v>
      </c>
      <c r="D173" s="31" t="str">
        <f t="shared" si="10"/>
        <v>000 0600 0000000 000 226</v>
      </c>
      <c r="E173" s="33">
        <v>150000</v>
      </c>
      <c r="F173" s="33">
        <v>71004</v>
      </c>
      <c r="G173" s="33">
        <f t="shared" si="15"/>
        <v>47.336</v>
      </c>
    </row>
    <row r="174" spans="1:7" s="10" customFormat="1" ht="12.75">
      <c r="A174" s="34" t="s">
        <v>327</v>
      </c>
      <c r="B174" s="25">
        <v>200</v>
      </c>
      <c r="C174" s="36" t="s">
        <v>505</v>
      </c>
      <c r="D174" s="31" t="str">
        <f t="shared" si="10"/>
        <v>000 0600 0000000 000 300</v>
      </c>
      <c r="E174" s="33">
        <v>267600</v>
      </c>
      <c r="F174" s="33">
        <v>267600</v>
      </c>
      <c r="G174" s="33">
        <f t="shared" si="15"/>
        <v>100</v>
      </c>
    </row>
    <row r="175" spans="1:7" s="10" customFormat="1" ht="12.75">
      <c r="A175" s="34" t="s">
        <v>331</v>
      </c>
      <c r="B175" s="25">
        <v>200</v>
      </c>
      <c r="C175" s="36" t="s">
        <v>506</v>
      </c>
      <c r="D175" s="31" t="str">
        <f aca="true" t="shared" si="16" ref="D175:D238">IF(OR(LEFT(C175,5)="000 9",LEFT(C175,5)="000 7"),"X",C175)</f>
        <v>000 0600 0000000 000 340</v>
      </c>
      <c r="E175" s="33">
        <v>267600</v>
      </c>
      <c r="F175" s="33">
        <v>267600</v>
      </c>
      <c r="G175" s="33">
        <f t="shared" si="15"/>
        <v>100</v>
      </c>
    </row>
    <row r="176" spans="1:7" s="45" customFormat="1" ht="12.75">
      <c r="A176" s="40" t="s">
        <v>507</v>
      </c>
      <c r="B176" s="41">
        <v>200</v>
      </c>
      <c r="C176" s="42" t="s">
        <v>508</v>
      </c>
      <c r="D176" s="43" t="str">
        <f t="shared" si="16"/>
        <v>000 0605 0000000 000 000</v>
      </c>
      <c r="E176" s="44">
        <v>417600</v>
      </c>
      <c r="F176" s="44">
        <v>338604</v>
      </c>
      <c r="G176" s="61">
        <f t="shared" si="15"/>
        <v>81.08333333333333</v>
      </c>
    </row>
    <row r="177" spans="1:7" s="10" customFormat="1" ht="12.75">
      <c r="A177" s="34" t="s">
        <v>299</v>
      </c>
      <c r="B177" s="25">
        <v>200</v>
      </c>
      <c r="C177" s="36" t="s">
        <v>509</v>
      </c>
      <c r="D177" s="31" t="str">
        <f t="shared" si="16"/>
        <v>000 0605 0000000 000 200</v>
      </c>
      <c r="E177" s="33">
        <v>150000</v>
      </c>
      <c r="F177" s="33">
        <v>71004</v>
      </c>
      <c r="G177" s="33">
        <f t="shared" si="15"/>
        <v>47.336</v>
      </c>
    </row>
    <row r="178" spans="1:7" s="10" customFormat="1" ht="12.75">
      <c r="A178" s="34" t="s">
        <v>309</v>
      </c>
      <c r="B178" s="25">
        <v>200</v>
      </c>
      <c r="C178" s="36" t="s">
        <v>510</v>
      </c>
      <c r="D178" s="31" t="str">
        <f t="shared" si="16"/>
        <v>000 0605 0000000 000 220</v>
      </c>
      <c r="E178" s="33">
        <v>150000</v>
      </c>
      <c r="F178" s="33">
        <v>71004</v>
      </c>
      <c r="G178" s="33">
        <f t="shared" si="15"/>
        <v>47.336</v>
      </c>
    </row>
    <row r="179" spans="1:7" s="10" customFormat="1" ht="12.75">
      <c r="A179" s="34" t="s">
        <v>319</v>
      </c>
      <c r="B179" s="25">
        <v>200</v>
      </c>
      <c r="C179" s="36" t="s">
        <v>511</v>
      </c>
      <c r="D179" s="31" t="str">
        <f t="shared" si="16"/>
        <v>000 0605 0000000 000 226</v>
      </c>
      <c r="E179" s="33">
        <v>150000</v>
      </c>
      <c r="F179" s="33">
        <v>71004</v>
      </c>
      <c r="G179" s="33">
        <f t="shared" si="15"/>
        <v>47.336</v>
      </c>
    </row>
    <row r="180" spans="1:7" s="10" customFormat="1" ht="12.75">
      <c r="A180" s="34" t="s">
        <v>327</v>
      </c>
      <c r="B180" s="25">
        <v>200</v>
      </c>
      <c r="C180" s="36" t="s">
        <v>512</v>
      </c>
      <c r="D180" s="31" t="str">
        <f t="shared" si="16"/>
        <v>000 0605 0000000 000 300</v>
      </c>
      <c r="E180" s="33">
        <v>267600</v>
      </c>
      <c r="F180" s="33">
        <v>267600</v>
      </c>
      <c r="G180" s="33">
        <f t="shared" si="15"/>
        <v>100</v>
      </c>
    </row>
    <row r="181" spans="1:7" s="10" customFormat="1" ht="12.75">
      <c r="A181" s="34" t="s">
        <v>331</v>
      </c>
      <c r="B181" s="25">
        <v>200</v>
      </c>
      <c r="C181" s="36" t="s">
        <v>513</v>
      </c>
      <c r="D181" s="31" t="str">
        <f t="shared" si="16"/>
        <v>000 0605 0000000 000 340</v>
      </c>
      <c r="E181" s="33">
        <v>267600</v>
      </c>
      <c r="F181" s="33">
        <v>267600</v>
      </c>
      <c r="G181" s="33">
        <f t="shared" si="15"/>
        <v>100</v>
      </c>
    </row>
    <row r="182" spans="1:7" s="45" customFormat="1" ht="12.75">
      <c r="A182" s="40" t="s">
        <v>514</v>
      </c>
      <c r="B182" s="41">
        <v>200</v>
      </c>
      <c r="C182" s="42" t="s">
        <v>515</v>
      </c>
      <c r="D182" s="46" t="str">
        <f t="shared" si="16"/>
        <v>000 0700 0000000 000 000</v>
      </c>
      <c r="E182" s="44">
        <v>677397980.74</v>
      </c>
      <c r="F182" s="44">
        <v>443186029.88</v>
      </c>
      <c r="G182" s="61">
        <f t="shared" si="15"/>
        <v>65.42476394686868</v>
      </c>
    </row>
    <row r="183" spans="1:7" s="10" customFormat="1" ht="12.75">
      <c r="A183" s="34" t="s">
        <v>299</v>
      </c>
      <c r="B183" s="25">
        <v>200</v>
      </c>
      <c r="C183" s="36" t="s">
        <v>516</v>
      </c>
      <c r="D183" s="31" t="str">
        <f t="shared" si="16"/>
        <v>000 0700 0000000 000 200</v>
      </c>
      <c r="E183" s="33">
        <v>628101209.5</v>
      </c>
      <c r="F183" s="33">
        <v>440175031.68</v>
      </c>
      <c r="G183" s="33">
        <f aca="true" t="shared" si="17" ref="G183:G202">F183/E183*100</f>
        <v>70.08027130379216</v>
      </c>
    </row>
    <row r="184" spans="1:7" s="10" customFormat="1" ht="12.75">
      <c r="A184" s="34" t="s">
        <v>301</v>
      </c>
      <c r="B184" s="25">
        <v>200</v>
      </c>
      <c r="C184" s="36" t="s">
        <v>517</v>
      </c>
      <c r="D184" s="31" t="str">
        <f t="shared" si="16"/>
        <v>000 0700 0000000 000 210</v>
      </c>
      <c r="E184" s="33">
        <v>5483663</v>
      </c>
      <c r="F184" s="33">
        <v>3605187.63</v>
      </c>
      <c r="G184" s="33">
        <f t="shared" si="17"/>
        <v>65.74415003256036</v>
      </c>
    </row>
    <row r="185" spans="1:7" s="10" customFormat="1" ht="12.75">
      <c r="A185" s="34" t="s">
        <v>303</v>
      </c>
      <c r="B185" s="25">
        <v>200</v>
      </c>
      <c r="C185" s="36" t="s">
        <v>518</v>
      </c>
      <c r="D185" s="31" t="str">
        <f t="shared" si="16"/>
        <v>000 0700 0000000 000 211</v>
      </c>
      <c r="E185" s="33">
        <v>4225000</v>
      </c>
      <c r="F185" s="33">
        <v>2783370.17</v>
      </c>
      <c r="G185" s="33">
        <f t="shared" si="17"/>
        <v>65.87858390532544</v>
      </c>
    </row>
    <row r="186" spans="1:7" s="10" customFormat="1" ht="12.75">
      <c r="A186" s="34" t="s">
        <v>305</v>
      </c>
      <c r="B186" s="25">
        <v>200</v>
      </c>
      <c r="C186" s="36" t="s">
        <v>519</v>
      </c>
      <c r="D186" s="31" t="str">
        <f t="shared" si="16"/>
        <v>000 0700 0000000 000 212</v>
      </c>
      <c r="E186" s="33">
        <v>10400</v>
      </c>
      <c r="F186" s="33">
        <v>10400</v>
      </c>
      <c r="G186" s="33">
        <f t="shared" si="17"/>
        <v>100</v>
      </c>
    </row>
    <row r="187" spans="1:7" s="10" customFormat="1" ht="12.75">
      <c r="A187" s="34" t="s">
        <v>307</v>
      </c>
      <c r="B187" s="25">
        <v>200</v>
      </c>
      <c r="C187" s="36" t="s">
        <v>520</v>
      </c>
      <c r="D187" s="31" t="str">
        <f t="shared" si="16"/>
        <v>000 0700 0000000 000 213</v>
      </c>
      <c r="E187" s="33">
        <v>1248263</v>
      </c>
      <c r="F187" s="33">
        <v>811417.46</v>
      </c>
      <c r="G187" s="33">
        <f t="shared" si="17"/>
        <v>65.0037259776185</v>
      </c>
    </row>
    <row r="188" spans="1:7" s="10" customFormat="1" ht="12.75">
      <c r="A188" s="34" t="s">
        <v>309</v>
      </c>
      <c r="B188" s="25">
        <v>200</v>
      </c>
      <c r="C188" s="36" t="s">
        <v>521</v>
      </c>
      <c r="D188" s="39" t="str">
        <f t="shared" si="16"/>
        <v>000 0700 0000000 000 220</v>
      </c>
      <c r="E188" s="33">
        <v>32583217.5</v>
      </c>
      <c r="F188" s="33">
        <v>14745343.58</v>
      </c>
      <c r="G188" s="33">
        <f t="shared" si="17"/>
        <v>45.25441227527637</v>
      </c>
    </row>
    <row r="189" spans="1:7" s="10" customFormat="1" ht="12.75">
      <c r="A189" s="34" t="s">
        <v>311</v>
      </c>
      <c r="B189" s="25">
        <v>200</v>
      </c>
      <c r="C189" s="36" t="s">
        <v>522</v>
      </c>
      <c r="D189" s="31" t="str">
        <f t="shared" si="16"/>
        <v>000 0700 0000000 000 221</v>
      </c>
      <c r="E189" s="33">
        <v>74875.86</v>
      </c>
      <c r="F189" s="33">
        <v>53255.16</v>
      </c>
      <c r="G189" s="33">
        <f t="shared" si="17"/>
        <v>71.12460544693577</v>
      </c>
    </row>
    <row r="190" spans="1:7" s="10" customFormat="1" ht="12.75">
      <c r="A190" s="34" t="s">
        <v>313</v>
      </c>
      <c r="B190" s="25">
        <v>200</v>
      </c>
      <c r="C190" s="36" t="s">
        <v>523</v>
      </c>
      <c r="D190" s="31" t="str">
        <f t="shared" si="16"/>
        <v>000 0700 0000000 000 222</v>
      </c>
      <c r="E190" s="33">
        <v>494856.22</v>
      </c>
      <c r="F190" s="33">
        <v>239898.96</v>
      </c>
      <c r="G190" s="33">
        <f t="shared" si="17"/>
        <v>48.47851765912935</v>
      </c>
    </row>
    <row r="191" spans="1:7" s="10" customFormat="1" ht="12.75">
      <c r="A191" s="34" t="s">
        <v>315</v>
      </c>
      <c r="B191" s="25">
        <v>200</v>
      </c>
      <c r="C191" s="36" t="s">
        <v>524</v>
      </c>
      <c r="D191" s="31" t="str">
        <f t="shared" si="16"/>
        <v>000 0700 0000000 000 223</v>
      </c>
      <c r="E191" s="33">
        <v>74000</v>
      </c>
      <c r="F191" s="33">
        <v>68599.63</v>
      </c>
      <c r="G191" s="33">
        <f t="shared" si="17"/>
        <v>92.7022027027027</v>
      </c>
    </row>
    <row r="192" spans="1:7" s="10" customFormat="1" ht="12.75">
      <c r="A192" s="34" t="s">
        <v>317</v>
      </c>
      <c r="B192" s="25">
        <v>200</v>
      </c>
      <c r="C192" s="36" t="s">
        <v>525</v>
      </c>
      <c r="D192" s="31" t="str">
        <f t="shared" si="16"/>
        <v>000 0700 0000000 000 225</v>
      </c>
      <c r="E192" s="33">
        <v>26171363.03</v>
      </c>
      <c r="F192" s="33">
        <v>9278676.86</v>
      </c>
      <c r="G192" s="33">
        <f t="shared" si="17"/>
        <v>35.45354840465869</v>
      </c>
    </row>
    <row r="193" spans="1:7" s="10" customFormat="1" ht="12.75">
      <c r="A193" s="34" t="s">
        <v>319</v>
      </c>
      <c r="B193" s="25">
        <v>200</v>
      </c>
      <c r="C193" s="36" t="s">
        <v>526</v>
      </c>
      <c r="D193" s="31" t="str">
        <f t="shared" si="16"/>
        <v>000 0700 0000000 000 226</v>
      </c>
      <c r="E193" s="33">
        <v>5768122.39</v>
      </c>
      <c r="F193" s="33">
        <v>5104912.97</v>
      </c>
      <c r="G193" s="33">
        <f t="shared" si="17"/>
        <v>88.50216109925503</v>
      </c>
    </row>
    <row r="194" spans="1:7" s="10" customFormat="1" ht="12.75">
      <c r="A194" s="34" t="s">
        <v>425</v>
      </c>
      <c r="B194" s="25">
        <v>200</v>
      </c>
      <c r="C194" s="36" t="s">
        <v>527</v>
      </c>
      <c r="D194" s="31" t="str">
        <f t="shared" si="16"/>
        <v>000 0700 0000000 000 240</v>
      </c>
      <c r="E194" s="33">
        <v>567712389.2</v>
      </c>
      <c r="F194" s="33">
        <v>407826968.67</v>
      </c>
      <c r="G194" s="33">
        <f t="shared" si="17"/>
        <v>71.83689777224963</v>
      </c>
    </row>
    <row r="195" spans="1:7" s="10" customFormat="1" ht="12.75">
      <c r="A195" s="34" t="s">
        <v>469</v>
      </c>
      <c r="B195" s="25">
        <v>200</v>
      </c>
      <c r="C195" s="36" t="s">
        <v>528</v>
      </c>
      <c r="D195" s="31" t="str">
        <f t="shared" si="16"/>
        <v>000 0700 0000000 000 241</v>
      </c>
      <c r="E195" s="33">
        <v>567041804.4</v>
      </c>
      <c r="F195" s="33">
        <v>407336418.12</v>
      </c>
      <c r="G195" s="33">
        <f t="shared" si="17"/>
        <v>71.83534176126786</v>
      </c>
    </row>
    <row r="196" spans="1:7" s="10" customFormat="1" ht="24" customHeight="1">
      <c r="A196" s="34" t="s">
        <v>427</v>
      </c>
      <c r="B196" s="25">
        <v>200</v>
      </c>
      <c r="C196" s="36" t="s">
        <v>529</v>
      </c>
      <c r="D196" s="31" t="str">
        <f t="shared" si="16"/>
        <v>000 0700 0000000 000 242</v>
      </c>
      <c r="E196" s="33">
        <v>670584.8</v>
      </c>
      <c r="F196" s="33">
        <v>490550.55</v>
      </c>
      <c r="G196" s="33">
        <f t="shared" si="17"/>
        <v>73.15264974690747</v>
      </c>
    </row>
    <row r="197" spans="1:7" s="10" customFormat="1" ht="12.75">
      <c r="A197" s="34" t="s">
        <v>530</v>
      </c>
      <c r="B197" s="25">
        <v>200</v>
      </c>
      <c r="C197" s="36" t="s">
        <v>531</v>
      </c>
      <c r="D197" s="31" t="str">
        <f t="shared" si="16"/>
        <v>000 0700 0000000 000 260</v>
      </c>
      <c r="E197" s="33">
        <v>22208479.8</v>
      </c>
      <c r="F197" s="33">
        <v>13909037.8</v>
      </c>
      <c r="G197" s="33">
        <f t="shared" si="17"/>
        <v>62.62940068504824</v>
      </c>
    </row>
    <row r="198" spans="1:7" s="10" customFormat="1" ht="12.75">
      <c r="A198" s="34" t="s">
        <v>532</v>
      </c>
      <c r="B198" s="25">
        <v>200</v>
      </c>
      <c r="C198" s="36" t="s">
        <v>533</v>
      </c>
      <c r="D198" s="31" t="str">
        <f t="shared" si="16"/>
        <v>000 0700 0000000 000 262</v>
      </c>
      <c r="E198" s="33">
        <v>22208479.8</v>
      </c>
      <c r="F198" s="33">
        <v>13909037.8</v>
      </c>
      <c r="G198" s="33">
        <f t="shared" si="17"/>
        <v>62.62940068504824</v>
      </c>
    </row>
    <row r="199" spans="1:7" s="10" customFormat="1" ht="12.75">
      <c r="A199" s="34" t="s">
        <v>325</v>
      </c>
      <c r="B199" s="25">
        <v>200</v>
      </c>
      <c r="C199" s="36" t="s">
        <v>534</v>
      </c>
      <c r="D199" s="31" t="str">
        <f t="shared" si="16"/>
        <v>000 0700 0000000 000 290</v>
      </c>
      <c r="E199" s="33">
        <v>113460</v>
      </c>
      <c r="F199" s="33">
        <v>88494</v>
      </c>
      <c r="G199" s="33">
        <f t="shared" si="17"/>
        <v>77.99576943416182</v>
      </c>
    </row>
    <row r="200" spans="1:7" s="10" customFormat="1" ht="12.75">
      <c r="A200" s="34" t="s">
        <v>327</v>
      </c>
      <c r="B200" s="25">
        <v>200</v>
      </c>
      <c r="C200" s="36" t="s">
        <v>535</v>
      </c>
      <c r="D200" s="31" t="str">
        <f t="shared" si="16"/>
        <v>000 0700 0000000 000 300</v>
      </c>
      <c r="E200" s="33">
        <v>49296771.24</v>
      </c>
      <c r="F200" s="33">
        <v>3010998.2</v>
      </c>
      <c r="G200" s="33">
        <f t="shared" si="17"/>
        <v>6.107901439104473</v>
      </c>
    </row>
    <row r="201" spans="1:7" s="10" customFormat="1" ht="12.75">
      <c r="A201" s="34" t="s">
        <v>329</v>
      </c>
      <c r="B201" s="25">
        <v>200</v>
      </c>
      <c r="C201" s="36" t="s">
        <v>536</v>
      </c>
      <c r="D201" s="31" t="str">
        <f t="shared" si="16"/>
        <v>000 0700 0000000 000 310</v>
      </c>
      <c r="E201" s="33">
        <v>48374971.24</v>
      </c>
      <c r="F201" s="33">
        <v>2473600.73</v>
      </c>
      <c r="G201" s="33">
        <f t="shared" si="17"/>
        <v>5.113389561986229</v>
      </c>
    </row>
    <row r="202" spans="1:7" s="10" customFormat="1" ht="12.75">
      <c r="A202" s="34" t="s">
        <v>331</v>
      </c>
      <c r="B202" s="25">
        <v>200</v>
      </c>
      <c r="C202" s="36" t="s">
        <v>537</v>
      </c>
      <c r="D202" s="31" t="str">
        <f t="shared" si="16"/>
        <v>000 0700 0000000 000 340</v>
      </c>
      <c r="E202" s="33">
        <v>921800</v>
      </c>
      <c r="F202" s="33">
        <v>537397.47</v>
      </c>
      <c r="G202" s="33">
        <f t="shared" si="17"/>
        <v>58.29870579301366</v>
      </c>
    </row>
    <row r="203" spans="1:7" s="45" customFormat="1" ht="12.75">
      <c r="A203" s="40" t="s">
        <v>538</v>
      </c>
      <c r="B203" s="41">
        <v>200</v>
      </c>
      <c r="C203" s="42" t="s">
        <v>539</v>
      </c>
      <c r="D203" s="43" t="str">
        <f t="shared" si="16"/>
        <v>000 0701 0000000 000 000</v>
      </c>
      <c r="E203" s="44">
        <v>244603391.32</v>
      </c>
      <c r="F203" s="44">
        <v>132667881.65</v>
      </c>
      <c r="G203" s="61">
        <f>F203/E203*100</f>
        <v>54.237956773231545</v>
      </c>
    </row>
    <row r="204" spans="1:7" s="10" customFormat="1" ht="12.75">
      <c r="A204" s="34" t="s">
        <v>299</v>
      </c>
      <c r="B204" s="25">
        <v>200</v>
      </c>
      <c r="C204" s="36" t="s">
        <v>540</v>
      </c>
      <c r="D204" s="31" t="str">
        <f t="shared" si="16"/>
        <v>000 0701 0000000 000 200</v>
      </c>
      <c r="E204" s="33">
        <v>198988585.08</v>
      </c>
      <c r="F204" s="33">
        <v>131654298.92</v>
      </c>
      <c r="G204" s="33">
        <f aca="true" t="shared" si="18" ref="G204:G213">F204/E204*100</f>
        <v>66.16173428594942</v>
      </c>
    </row>
    <row r="205" spans="1:7" s="10" customFormat="1" ht="12.75">
      <c r="A205" s="34" t="s">
        <v>309</v>
      </c>
      <c r="B205" s="25">
        <v>200</v>
      </c>
      <c r="C205" s="36" t="s">
        <v>541</v>
      </c>
      <c r="D205" s="31" t="str">
        <f t="shared" si="16"/>
        <v>000 0701 0000000 000 220</v>
      </c>
      <c r="E205" s="33">
        <v>18483039.71</v>
      </c>
      <c r="F205" s="33">
        <v>5008085.55</v>
      </c>
      <c r="G205" s="33">
        <f t="shared" si="18"/>
        <v>27.09557317723254</v>
      </c>
    </row>
    <row r="206" spans="1:7" s="10" customFormat="1" ht="12.75">
      <c r="A206" s="34" t="s">
        <v>317</v>
      </c>
      <c r="B206" s="25">
        <v>200</v>
      </c>
      <c r="C206" s="36" t="s">
        <v>542</v>
      </c>
      <c r="D206" s="31" t="str">
        <f t="shared" si="16"/>
        <v>000 0701 0000000 000 225</v>
      </c>
      <c r="E206" s="33">
        <v>17082664.95</v>
      </c>
      <c r="F206" s="33">
        <v>3933256.54</v>
      </c>
      <c r="G206" s="33">
        <f t="shared" si="18"/>
        <v>23.024841566069583</v>
      </c>
    </row>
    <row r="207" spans="1:7" s="10" customFormat="1" ht="12.75">
      <c r="A207" s="34" t="s">
        <v>319</v>
      </c>
      <c r="B207" s="25">
        <v>200</v>
      </c>
      <c r="C207" s="36" t="s">
        <v>543</v>
      </c>
      <c r="D207" s="31" t="str">
        <f t="shared" si="16"/>
        <v>000 0701 0000000 000 226</v>
      </c>
      <c r="E207" s="33">
        <v>1400374.76</v>
      </c>
      <c r="F207" s="33">
        <v>1074829.01</v>
      </c>
      <c r="G207" s="33">
        <f t="shared" si="18"/>
        <v>76.75295504469103</v>
      </c>
    </row>
    <row r="208" spans="1:7" s="10" customFormat="1" ht="12.75">
      <c r="A208" s="34" t="s">
        <v>425</v>
      </c>
      <c r="B208" s="25">
        <v>200</v>
      </c>
      <c r="C208" s="36" t="s">
        <v>544</v>
      </c>
      <c r="D208" s="31" t="str">
        <f t="shared" si="16"/>
        <v>000 0701 0000000 000 240</v>
      </c>
      <c r="E208" s="33">
        <v>158425715.37</v>
      </c>
      <c r="F208" s="33">
        <v>112865825.37</v>
      </c>
      <c r="G208" s="33">
        <f t="shared" si="18"/>
        <v>71.24211186700606</v>
      </c>
    </row>
    <row r="209" spans="1:7" s="10" customFormat="1" ht="12.75">
      <c r="A209" s="34" t="s">
        <v>469</v>
      </c>
      <c r="B209" s="25">
        <v>200</v>
      </c>
      <c r="C209" s="36" t="s">
        <v>545</v>
      </c>
      <c r="D209" s="31" t="str">
        <f t="shared" si="16"/>
        <v>000 0701 0000000 000 241</v>
      </c>
      <c r="E209" s="33">
        <v>158425715.37</v>
      </c>
      <c r="F209" s="33">
        <v>112865825.37</v>
      </c>
      <c r="G209" s="33">
        <f t="shared" si="18"/>
        <v>71.24211186700606</v>
      </c>
    </row>
    <row r="210" spans="1:7" s="10" customFormat="1" ht="12.75">
      <c r="A210" s="34" t="s">
        <v>530</v>
      </c>
      <c r="B210" s="25">
        <v>200</v>
      </c>
      <c r="C210" s="36" t="s">
        <v>546</v>
      </c>
      <c r="D210" s="31" t="str">
        <f t="shared" si="16"/>
        <v>000 0701 0000000 000 260</v>
      </c>
      <c r="E210" s="33">
        <v>22079830</v>
      </c>
      <c r="F210" s="33">
        <v>13780388</v>
      </c>
      <c r="G210" s="33">
        <f t="shared" si="18"/>
        <v>62.411658060773114</v>
      </c>
    </row>
    <row r="211" spans="1:7" s="10" customFormat="1" ht="12.75">
      <c r="A211" s="34" t="s">
        <v>532</v>
      </c>
      <c r="B211" s="25">
        <v>200</v>
      </c>
      <c r="C211" s="36" t="s">
        <v>547</v>
      </c>
      <c r="D211" s="31" t="str">
        <f t="shared" si="16"/>
        <v>000 0701 0000000 000 262</v>
      </c>
      <c r="E211" s="33">
        <v>22079830</v>
      </c>
      <c r="F211" s="33">
        <v>13780388</v>
      </c>
      <c r="G211" s="33">
        <f t="shared" si="18"/>
        <v>62.411658060773114</v>
      </c>
    </row>
    <row r="212" spans="1:7" s="10" customFormat="1" ht="12.75">
      <c r="A212" s="34" t="s">
        <v>327</v>
      </c>
      <c r="B212" s="25">
        <v>200</v>
      </c>
      <c r="C212" s="36" t="s">
        <v>548</v>
      </c>
      <c r="D212" s="31" t="str">
        <f t="shared" si="16"/>
        <v>000 0701 0000000 000 300</v>
      </c>
      <c r="E212" s="33">
        <v>45614806.24</v>
      </c>
      <c r="F212" s="33">
        <v>1013582.73</v>
      </c>
      <c r="G212" s="33">
        <f t="shared" si="18"/>
        <v>2.2220476497632933</v>
      </c>
    </row>
    <row r="213" spans="1:7" s="10" customFormat="1" ht="12.75">
      <c r="A213" s="34" t="s">
        <v>329</v>
      </c>
      <c r="B213" s="25">
        <v>200</v>
      </c>
      <c r="C213" s="36" t="s">
        <v>549</v>
      </c>
      <c r="D213" s="31" t="str">
        <f t="shared" si="16"/>
        <v>000 0701 0000000 000 310</v>
      </c>
      <c r="E213" s="33">
        <v>45614806.24</v>
      </c>
      <c r="F213" s="33">
        <v>1013582.73</v>
      </c>
      <c r="G213" s="33">
        <f t="shared" si="18"/>
        <v>2.2220476497632933</v>
      </c>
    </row>
    <row r="214" spans="1:7" s="45" customFormat="1" ht="12.75">
      <c r="A214" s="40" t="s">
        <v>550</v>
      </c>
      <c r="B214" s="41">
        <v>200</v>
      </c>
      <c r="C214" s="42" t="s">
        <v>551</v>
      </c>
      <c r="D214" s="43" t="str">
        <f t="shared" si="16"/>
        <v>000 0702 0000000 000 000</v>
      </c>
      <c r="E214" s="44">
        <v>398631193.8</v>
      </c>
      <c r="F214" s="44">
        <v>283622139.74</v>
      </c>
      <c r="G214" s="61">
        <f>F214/E214*100</f>
        <v>71.14900794299054</v>
      </c>
    </row>
    <row r="215" spans="1:7" s="10" customFormat="1" ht="12.75">
      <c r="A215" s="34" t="s">
        <v>299</v>
      </c>
      <c r="B215" s="25">
        <v>200</v>
      </c>
      <c r="C215" s="36" t="s">
        <v>552</v>
      </c>
      <c r="D215" s="31" t="str">
        <f t="shared" si="16"/>
        <v>000 0702 0000000 000 200</v>
      </c>
      <c r="E215" s="33">
        <v>398024993.8</v>
      </c>
      <c r="F215" s="33">
        <v>283316481.37</v>
      </c>
      <c r="G215" s="33">
        <f aca="true" t="shared" si="19" ref="G215:G222">F215/E215*100</f>
        <v>71.1805755375154</v>
      </c>
    </row>
    <row r="216" spans="1:7" s="10" customFormat="1" ht="12.75">
      <c r="A216" s="34" t="s">
        <v>309</v>
      </c>
      <c r="B216" s="25">
        <v>200</v>
      </c>
      <c r="C216" s="36" t="s">
        <v>553</v>
      </c>
      <c r="D216" s="31" t="str">
        <f t="shared" si="16"/>
        <v>000 0702 0000000 000 220</v>
      </c>
      <c r="E216" s="33">
        <v>9379576.19</v>
      </c>
      <c r="F216" s="33">
        <v>5623342.24</v>
      </c>
      <c r="G216" s="33">
        <f t="shared" si="19"/>
        <v>59.9530525269927</v>
      </c>
    </row>
    <row r="217" spans="1:7" s="10" customFormat="1" ht="12.75">
      <c r="A217" s="34" t="s">
        <v>317</v>
      </c>
      <c r="B217" s="25">
        <v>200</v>
      </c>
      <c r="C217" s="36" t="s">
        <v>554</v>
      </c>
      <c r="D217" s="31" t="str">
        <f t="shared" si="16"/>
        <v>000 0702 0000000 000 225</v>
      </c>
      <c r="E217" s="33">
        <v>9030464.19</v>
      </c>
      <c r="F217" s="33">
        <v>5294230.32</v>
      </c>
      <c r="G217" s="33">
        <f t="shared" si="19"/>
        <v>58.62633646078387</v>
      </c>
    </row>
    <row r="218" spans="1:7" s="10" customFormat="1" ht="12.75">
      <c r="A218" s="34" t="s">
        <v>319</v>
      </c>
      <c r="B218" s="25">
        <v>200</v>
      </c>
      <c r="C218" s="36" t="s">
        <v>555</v>
      </c>
      <c r="D218" s="31" t="str">
        <f t="shared" si="16"/>
        <v>000 0702 0000000 000 226</v>
      </c>
      <c r="E218" s="33">
        <v>349112</v>
      </c>
      <c r="F218" s="33">
        <v>329111.92</v>
      </c>
      <c r="G218" s="33">
        <f t="shared" si="19"/>
        <v>94.27115653429271</v>
      </c>
    </row>
    <row r="219" spans="1:7" s="10" customFormat="1" ht="12.75">
      <c r="A219" s="34" t="s">
        <v>425</v>
      </c>
      <c r="B219" s="25">
        <v>200</v>
      </c>
      <c r="C219" s="36" t="s">
        <v>556</v>
      </c>
      <c r="D219" s="31" t="str">
        <f t="shared" si="16"/>
        <v>000 0702 0000000 000 240</v>
      </c>
      <c r="E219" s="33">
        <v>388645417.61</v>
      </c>
      <c r="F219" s="33">
        <v>277693139.13</v>
      </c>
      <c r="G219" s="33">
        <f t="shared" si="19"/>
        <v>71.45154079975825</v>
      </c>
    </row>
    <row r="220" spans="1:7" s="10" customFormat="1" ht="12.75">
      <c r="A220" s="34" t="s">
        <v>469</v>
      </c>
      <c r="B220" s="25">
        <v>200</v>
      </c>
      <c r="C220" s="36" t="s">
        <v>557</v>
      </c>
      <c r="D220" s="31" t="str">
        <f t="shared" si="16"/>
        <v>000 0702 0000000 000 241</v>
      </c>
      <c r="E220" s="33">
        <v>388645417.61</v>
      </c>
      <c r="F220" s="33">
        <v>277693139.13</v>
      </c>
      <c r="G220" s="33">
        <f t="shared" si="19"/>
        <v>71.45154079975825</v>
      </c>
    </row>
    <row r="221" spans="1:7" s="10" customFormat="1" ht="12.75">
      <c r="A221" s="34" t="s">
        <v>327</v>
      </c>
      <c r="B221" s="25">
        <v>200</v>
      </c>
      <c r="C221" s="36" t="s">
        <v>558</v>
      </c>
      <c r="D221" s="31" t="str">
        <f t="shared" si="16"/>
        <v>000 0702 0000000 000 300</v>
      </c>
      <c r="E221" s="33">
        <v>606200</v>
      </c>
      <c r="F221" s="33">
        <v>305658.37</v>
      </c>
      <c r="G221" s="33">
        <f t="shared" si="19"/>
        <v>50.422033982184104</v>
      </c>
    </row>
    <row r="222" spans="1:7" s="10" customFormat="1" ht="12.75">
      <c r="A222" s="34" t="s">
        <v>331</v>
      </c>
      <c r="B222" s="25">
        <v>200</v>
      </c>
      <c r="C222" s="36" t="s">
        <v>559</v>
      </c>
      <c r="D222" s="31" t="str">
        <f t="shared" si="16"/>
        <v>000 0702 0000000 000 340</v>
      </c>
      <c r="E222" s="33">
        <v>606200</v>
      </c>
      <c r="F222" s="33">
        <v>305658.37</v>
      </c>
      <c r="G222" s="33">
        <f t="shared" si="19"/>
        <v>50.422033982184104</v>
      </c>
    </row>
    <row r="223" spans="1:7" s="45" customFormat="1" ht="12.75">
      <c r="A223" s="40" t="s">
        <v>560</v>
      </c>
      <c r="B223" s="41">
        <v>200</v>
      </c>
      <c r="C223" s="42" t="s">
        <v>561</v>
      </c>
      <c r="D223" s="43" t="str">
        <f t="shared" si="16"/>
        <v>000 0707 0000000 000 000</v>
      </c>
      <c r="E223" s="44">
        <v>10225000</v>
      </c>
      <c r="F223" s="44">
        <v>9783273.54</v>
      </c>
      <c r="G223" s="61">
        <f>F223/E223*100</f>
        <v>95.67993682151588</v>
      </c>
    </row>
    <row r="224" spans="1:7" s="10" customFormat="1" ht="12.75">
      <c r="A224" s="34" t="s">
        <v>299</v>
      </c>
      <c r="B224" s="25">
        <v>200</v>
      </c>
      <c r="C224" s="36" t="s">
        <v>562</v>
      </c>
      <c r="D224" s="31" t="str">
        <f t="shared" si="16"/>
        <v>000 0707 0000000 000 200</v>
      </c>
      <c r="E224" s="33">
        <v>10011300</v>
      </c>
      <c r="F224" s="33">
        <v>9570461.04</v>
      </c>
      <c r="G224" s="33">
        <f aca="true" t="shared" si="20" ref="G224:G237">F224/E224*100</f>
        <v>95.59658625752898</v>
      </c>
    </row>
    <row r="225" spans="1:7" s="10" customFormat="1" ht="12.75">
      <c r="A225" s="34" t="s">
        <v>309</v>
      </c>
      <c r="B225" s="25">
        <v>200</v>
      </c>
      <c r="C225" s="36" t="s">
        <v>563</v>
      </c>
      <c r="D225" s="31" t="str">
        <f t="shared" si="16"/>
        <v>000 0707 0000000 000 220</v>
      </c>
      <c r="E225" s="33">
        <v>3802824.6</v>
      </c>
      <c r="F225" s="33">
        <v>3544697.69</v>
      </c>
      <c r="G225" s="33">
        <f t="shared" si="20"/>
        <v>93.21223203405174</v>
      </c>
    </row>
    <row r="226" spans="1:7" s="10" customFormat="1" ht="12.75">
      <c r="A226" s="34" t="s">
        <v>313</v>
      </c>
      <c r="B226" s="25">
        <v>200</v>
      </c>
      <c r="C226" s="36" t="s">
        <v>564</v>
      </c>
      <c r="D226" s="31" t="str">
        <f t="shared" si="16"/>
        <v>000 0707 0000000 000 222</v>
      </c>
      <c r="E226" s="33">
        <v>86685.62</v>
      </c>
      <c r="F226" s="33">
        <v>24000</v>
      </c>
      <c r="G226" s="33">
        <f t="shared" si="20"/>
        <v>27.686252921764883</v>
      </c>
    </row>
    <row r="227" spans="1:7" s="10" customFormat="1" ht="12.75">
      <c r="A227" s="34" t="s">
        <v>315</v>
      </c>
      <c r="B227" s="25">
        <v>200</v>
      </c>
      <c r="C227" s="36" t="s">
        <v>565</v>
      </c>
      <c r="D227" s="31" t="str">
        <f t="shared" si="16"/>
        <v>000 0707 0000000 000 223</v>
      </c>
      <c r="E227" s="33">
        <v>74000</v>
      </c>
      <c r="F227" s="33">
        <v>68599.63</v>
      </c>
      <c r="G227" s="33">
        <f t="shared" si="20"/>
        <v>92.7022027027027</v>
      </c>
    </row>
    <row r="228" spans="1:7" s="10" customFormat="1" ht="12.75">
      <c r="A228" s="34" t="s">
        <v>317</v>
      </c>
      <c r="B228" s="25">
        <v>200</v>
      </c>
      <c r="C228" s="36" t="s">
        <v>566</v>
      </c>
      <c r="D228" s="31" t="str">
        <f t="shared" si="16"/>
        <v>000 0707 0000000 000 225</v>
      </c>
      <c r="E228" s="33">
        <v>46000</v>
      </c>
      <c r="F228" s="33">
        <v>46000</v>
      </c>
      <c r="G228" s="33">
        <f t="shared" si="20"/>
        <v>100</v>
      </c>
    </row>
    <row r="229" spans="1:7" s="10" customFormat="1" ht="12.75">
      <c r="A229" s="34" t="s">
        <v>319</v>
      </c>
      <c r="B229" s="25">
        <v>200</v>
      </c>
      <c r="C229" s="36" t="s">
        <v>567</v>
      </c>
      <c r="D229" s="31" t="str">
        <f t="shared" si="16"/>
        <v>000 0707 0000000 000 226</v>
      </c>
      <c r="E229" s="33">
        <v>3596138.98</v>
      </c>
      <c r="F229" s="33">
        <v>3406098.06</v>
      </c>
      <c r="G229" s="33">
        <f t="shared" si="20"/>
        <v>94.71541781179992</v>
      </c>
    </row>
    <row r="230" spans="1:7" s="10" customFormat="1" ht="12.75">
      <c r="A230" s="34" t="s">
        <v>425</v>
      </c>
      <c r="B230" s="25">
        <v>200</v>
      </c>
      <c r="C230" s="36" t="s">
        <v>568</v>
      </c>
      <c r="D230" s="31" t="str">
        <f t="shared" si="16"/>
        <v>000 0707 0000000 000 240</v>
      </c>
      <c r="E230" s="33">
        <v>6079825.6</v>
      </c>
      <c r="F230" s="33">
        <v>5897113.55</v>
      </c>
      <c r="G230" s="33">
        <f t="shared" si="20"/>
        <v>96.9947813963611</v>
      </c>
    </row>
    <row r="231" spans="1:7" s="10" customFormat="1" ht="12.75">
      <c r="A231" s="34" t="s">
        <v>469</v>
      </c>
      <c r="B231" s="25">
        <v>200</v>
      </c>
      <c r="C231" s="36" t="s">
        <v>569</v>
      </c>
      <c r="D231" s="31" t="str">
        <f t="shared" si="16"/>
        <v>000 0707 0000000 000 241</v>
      </c>
      <c r="E231" s="33">
        <v>5409240.8</v>
      </c>
      <c r="F231" s="33">
        <v>5406563</v>
      </c>
      <c r="G231" s="33">
        <f t="shared" si="20"/>
        <v>99.95049582558795</v>
      </c>
    </row>
    <row r="232" spans="1:7" s="10" customFormat="1" ht="24" customHeight="1">
      <c r="A232" s="34" t="s">
        <v>427</v>
      </c>
      <c r="B232" s="25">
        <v>200</v>
      </c>
      <c r="C232" s="36" t="s">
        <v>570</v>
      </c>
      <c r="D232" s="31" t="str">
        <f t="shared" si="16"/>
        <v>000 0707 0000000 000 242</v>
      </c>
      <c r="E232" s="33">
        <v>670584.8</v>
      </c>
      <c r="F232" s="33">
        <v>490550.55</v>
      </c>
      <c r="G232" s="33">
        <f t="shared" si="20"/>
        <v>73.15264974690747</v>
      </c>
    </row>
    <row r="233" spans="1:7" s="10" customFormat="1" ht="12.75">
      <c r="A233" s="34" t="s">
        <v>530</v>
      </c>
      <c r="B233" s="25">
        <v>200</v>
      </c>
      <c r="C233" s="36" t="s">
        <v>571</v>
      </c>
      <c r="D233" s="31" t="str">
        <f t="shared" si="16"/>
        <v>000 0707 0000000 000 260</v>
      </c>
      <c r="E233" s="33">
        <v>128649.8</v>
      </c>
      <c r="F233" s="33">
        <v>128649.8</v>
      </c>
      <c r="G233" s="33">
        <f t="shared" si="20"/>
        <v>100</v>
      </c>
    </row>
    <row r="234" spans="1:7" s="10" customFormat="1" ht="12.75">
      <c r="A234" s="34" t="s">
        <v>532</v>
      </c>
      <c r="B234" s="25">
        <v>200</v>
      </c>
      <c r="C234" s="36" t="s">
        <v>572</v>
      </c>
      <c r="D234" s="31" t="str">
        <f t="shared" si="16"/>
        <v>000 0707 0000000 000 262</v>
      </c>
      <c r="E234" s="33">
        <v>128649.8</v>
      </c>
      <c r="F234" s="33">
        <v>128649.8</v>
      </c>
      <c r="G234" s="33">
        <f t="shared" si="20"/>
        <v>100</v>
      </c>
    </row>
    <row r="235" spans="1:7" s="10" customFormat="1" ht="12.75">
      <c r="A235" s="34" t="s">
        <v>327</v>
      </c>
      <c r="B235" s="25">
        <v>200</v>
      </c>
      <c r="C235" s="36" t="s">
        <v>573</v>
      </c>
      <c r="D235" s="31" t="str">
        <f t="shared" si="16"/>
        <v>000 0707 0000000 000 300</v>
      </c>
      <c r="E235" s="33">
        <v>213700</v>
      </c>
      <c r="F235" s="33">
        <v>212812.5</v>
      </c>
      <c r="G235" s="33">
        <f t="shared" si="20"/>
        <v>99.5846981750117</v>
      </c>
    </row>
    <row r="236" spans="1:7" s="10" customFormat="1" ht="12.75">
      <c r="A236" s="34" t="s">
        <v>329</v>
      </c>
      <c r="B236" s="25">
        <v>200</v>
      </c>
      <c r="C236" s="36" t="s">
        <v>574</v>
      </c>
      <c r="D236" s="31" t="str">
        <f t="shared" si="16"/>
        <v>000 0707 0000000 000 310</v>
      </c>
      <c r="E236" s="33">
        <v>100000</v>
      </c>
      <c r="F236" s="33">
        <v>99853</v>
      </c>
      <c r="G236" s="33">
        <f t="shared" si="20"/>
        <v>99.85300000000001</v>
      </c>
    </row>
    <row r="237" spans="1:7" s="10" customFormat="1" ht="12.75">
      <c r="A237" s="34" t="s">
        <v>331</v>
      </c>
      <c r="B237" s="25">
        <v>200</v>
      </c>
      <c r="C237" s="36" t="s">
        <v>575</v>
      </c>
      <c r="D237" s="31" t="str">
        <f t="shared" si="16"/>
        <v>000 0707 0000000 000 340</v>
      </c>
      <c r="E237" s="33">
        <v>113700</v>
      </c>
      <c r="F237" s="33">
        <v>112959.5</v>
      </c>
      <c r="G237" s="33">
        <f t="shared" si="20"/>
        <v>99.34872471416007</v>
      </c>
    </row>
    <row r="238" spans="1:7" s="45" customFormat="1" ht="12.75">
      <c r="A238" s="40" t="s">
        <v>576</v>
      </c>
      <c r="B238" s="41">
        <v>200</v>
      </c>
      <c r="C238" s="42" t="s">
        <v>577</v>
      </c>
      <c r="D238" s="43" t="str">
        <f t="shared" si="16"/>
        <v>000 0709 0000000 000 000</v>
      </c>
      <c r="E238" s="44">
        <v>23938395.62</v>
      </c>
      <c r="F238" s="44">
        <v>17112734.95</v>
      </c>
      <c r="G238" s="61">
        <f>F238/E238*100</f>
        <v>71.4865575022191</v>
      </c>
    </row>
    <row r="239" spans="1:7" s="10" customFormat="1" ht="12.75">
      <c r="A239" s="34" t="s">
        <v>299</v>
      </c>
      <c r="B239" s="25">
        <v>200</v>
      </c>
      <c r="C239" s="36" t="s">
        <v>578</v>
      </c>
      <c r="D239" s="31" t="str">
        <f aca="true" t="shared" si="21" ref="D239:D298">IF(OR(LEFT(C239,5)="000 9",LEFT(C239,5)="000 7"),"X",C239)</f>
        <v>000 0709 0000000 000 200</v>
      </c>
      <c r="E239" s="33">
        <v>21076330.62</v>
      </c>
      <c r="F239" s="33">
        <v>15633790.35</v>
      </c>
      <c r="G239" s="33">
        <f aca="true" t="shared" si="22" ref="G239:G254">F239/E239*100</f>
        <v>74.17700278038245</v>
      </c>
    </row>
    <row r="240" spans="1:7" s="10" customFormat="1" ht="12.75">
      <c r="A240" s="34" t="s">
        <v>301</v>
      </c>
      <c r="B240" s="25">
        <v>200</v>
      </c>
      <c r="C240" s="36" t="s">
        <v>579</v>
      </c>
      <c r="D240" s="31" t="str">
        <f t="shared" si="21"/>
        <v>000 0709 0000000 000 210</v>
      </c>
      <c r="E240" s="33">
        <v>5483663</v>
      </c>
      <c r="F240" s="33">
        <v>3605187.63</v>
      </c>
      <c r="G240" s="33">
        <f t="shared" si="22"/>
        <v>65.74415003256036</v>
      </c>
    </row>
    <row r="241" spans="1:7" s="10" customFormat="1" ht="12.75">
      <c r="A241" s="34" t="s">
        <v>303</v>
      </c>
      <c r="B241" s="25">
        <v>200</v>
      </c>
      <c r="C241" s="36" t="s">
        <v>580</v>
      </c>
      <c r="D241" s="31" t="str">
        <f t="shared" si="21"/>
        <v>000 0709 0000000 000 211</v>
      </c>
      <c r="E241" s="33">
        <v>4225000</v>
      </c>
      <c r="F241" s="33">
        <v>2783370.17</v>
      </c>
      <c r="G241" s="33">
        <f t="shared" si="22"/>
        <v>65.87858390532544</v>
      </c>
    </row>
    <row r="242" spans="1:7" s="10" customFormat="1" ht="12.75">
      <c r="A242" s="34" t="s">
        <v>305</v>
      </c>
      <c r="B242" s="25">
        <v>200</v>
      </c>
      <c r="C242" s="36" t="s">
        <v>581</v>
      </c>
      <c r="D242" s="31" t="str">
        <f t="shared" si="21"/>
        <v>000 0709 0000000 000 212</v>
      </c>
      <c r="E242" s="33">
        <v>10400</v>
      </c>
      <c r="F242" s="33">
        <v>10400</v>
      </c>
      <c r="G242" s="33">
        <f t="shared" si="22"/>
        <v>100</v>
      </c>
    </row>
    <row r="243" spans="1:7" s="10" customFormat="1" ht="12.75">
      <c r="A243" s="34" t="s">
        <v>307</v>
      </c>
      <c r="B243" s="25">
        <v>200</v>
      </c>
      <c r="C243" s="36" t="s">
        <v>582</v>
      </c>
      <c r="D243" s="39" t="str">
        <f t="shared" si="21"/>
        <v>000 0709 0000000 000 213</v>
      </c>
      <c r="E243" s="33">
        <v>1248263</v>
      </c>
      <c r="F243" s="33">
        <v>811417.46</v>
      </c>
      <c r="G243" s="33">
        <f t="shared" si="22"/>
        <v>65.0037259776185</v>
      </c>
    </row>
    <row r="244" spans="1:7" s="10" customFormat="1" ht="12.75">
      <c r="A244" s="34" t="s">
        <v>309</v>
      </c>
      <c r="B244" s="25">
        <v>200</v>
      </c>
      <c r="C244" s="36" t="s">
        <v>583</v>
      </c>
      <c r="D244" s="31" t="str">
        <f t="shared" si="21"/>
        <v>000 0709 0000000 000 220</v>
      </c>
      <c r="E244" s="33">
        <v>917777</v>
      </c>
      <c r="F244" s="33">
        <v>569218.1</v>
      </c>
      <c r="G244" s="33">
        <f t="shared" si="22"/>
        <v>62.02139517551649</v>
      </c>
    </row>
    <row r="245" spans="1:7" s="10" customFormat="1" ht="12.75">
      <c r="A245" s="34" t="s">
        <v>311</v>
      </c>
      <c r="B245" s="25">
        <v>200</v>
      </c>
      <c r="C245" s="36" t="s">
        <v>584</v>
      </c>
      <c r="D245" s="31" t="str">
        <f t="shared" si="21"/>
        <v>000 0709 0000000 000 221</v>
      </c>
      <c r="E245" s="33">
        <v>74875.86</v>
      </c>
      <c r="F245" s="33">
        <v>53255.16</v>
      </c>
      <c r="G245" s="33">
        <f t="shared" si="22"/>
        <v>71.12460544693577</v>
      </c>
    </row>
    <row r="246" spans="1:7" s="10" customFormat="1" ht="12.75">
      <c r="A246" s="34" t="s">
        <v>313</v>
      </c>
      <c r="B246" s="25">
        <v>200</v>
      </c>
      <c r="C246" s="36" t="s">
        <v>585</v>
      </c>
      <c r="D246" s="31" t="str">
        <f t="shared" si="21"/>
        <v>000 0709 0000000 000 222</v>
      </c>
      <c r="E246" s="33">
        <v>408170.6</v>
      </c>
      <c r="F246" s="33">
        <v>215898.96</v>
      </c>
      <c r="G246" s="33">
        <f t="shared" si="22"/>
        <v>52.894294689524436</v>
      </c>
    </row>
    <row r="247" spans="1:7" s="10" customFormat="1" ht="12.75">
      <c r="A247" s="34" t="s">
        <v>317</v>
      </c>
      <c r="B247" s="25">
        <v>200</v>
      </c>
      <c r="C247" s="36" t="s">
        <v>586</v>
      </c>
      <c r="D247" s="31" t="str">
        <f t="shared" si="21"/>
        <v>000 0709 0000000 000 225</v>
      </c>
      <c r="E247" s="33">
        <v>12233.89</v>
      </c>
      <c r="F247" s="33">
        <v>5190</v>
      </c>
      <c r="G247" s="33">
        <f t="shared" si="22"/>
        <v>42.423137693734375</v>
      </c>
    </row>
    <row r="248" spans="1:7" s="10" customFormat="1" ht="12.75">
      <c r="A248" s="34" t="s">
        <v>319</v>
      </c>
      <c r="B248" s="25">
        <v>200</v>
      </c>
      <c r="C248" s="36" t="s">
        <v>587</v>
      </c>
      <c r="D248" s="31" t="str">
        <f t="shared" si="21"/>
        <v>000 0709 0000000 000 226</v>
      </c>
      <c r="E248" s="33">
        <v>422496.65</v>
      </c>
      <c r="F248" s="33">
        <v>294873.98</v>
      </c>
      <c r="G248" s="33">
        <f t="shared" si="22"/>
        <v>69.7932113781257</v>
      </c>
    </row>
    <row r="249" spans="1:7" s="10" customFormat="1" ht="12.75">
      <c r="A249" s="34" t="s">
        <v>425</v>
      </c>
      <c r="B249" s="25">
        <v>200</v>
      </c>
      <c r="C249" s="36" t="s">
        <v>588</v>
      </c>
      <c r="D249" s="31" t="str">
        <f t="shared" si="21"/>
        <v>000 0709 0000000 000 240</v>
      </c>
      <c r="E249" s="33">
        <v>14561430.62</v>
      </c>
      <c r="F249" s="33">
        <v>11370890.62</v>
      </c>
      <c r="G249" s="33">
        <f t="shared" si="22"/>
        <v>78.08910344552396</v>
      </c>
    </row>
    <row r="250" spans="1:7" s="10" customFormat="1" ht="12.75">
      <c r="A250" s="34" t="s">
        <v>469</v>
      </c>
      <c r="B250" s="25">
        <v>200</v>
      </c>
      <c r="C250" s="36" t="s">
        <v>589</v>
      </c>
      <c r="D250" s="31" t="str">
        <f t="shared" si="21"/>
        <v>000 0709 0000000 000 241</v>
      </c>
      <c r="E250" s="33">
        <v>14561430.62</v>
      </c>
      <c r="F250" s="33">
        <v>11370890.62</v>
      </c>
      <c r="G250" s="33">
        <f t="shared" si="22"/>
        <v>78.08910344552396</v>
      </c>
    </row>
    <row r="251" spans="1:7" s="10" customFormat="1" ht="12.75">
      <c r="A251" s="34" t="s">
        <v>325</v>
      </c>
      <c r="B251" s="25">
        <v>200</v>
      </c>
      <c r="C251" s="36" t="s">
        <v>590</v>
      </c>
      <c r="D251" s="31" t="str">
        <f t="shared" si="21"/>
        <v>000 0709 0000000 000 290</v>
      </c>
      <c r="E251" s="33">
        <v>113460</v>
      </c>
      <c r="F251" s="33">
        <v>88494</v>
      </c>
      <c r="G251" s="33">
        <f t="shared" si="22"/>
        <v>77.99576943416182</v>
      </c>
    </row>
    <row r="252" spans="1:7" s="10" customFormat="1" ht="12.75">
      <c r="A252" s="34" t="s">
        <v>327</v>
      </c>
      <c r="B252" s="25">
        <v>200</v>
      </c>
      <c r="C252" s="36" t="s">
        <v>591</v>
      </c>
      <c r="D252" s="31" t="str">
        <f t="shared" si="21"/>
        <v>000 0709 0000000 000 300</v>
      </c>
      <c r="E252" s="33">
        <v>2862065</v>
      </c>
      <c r="F252" s="33">
        <v>1478944.6</v>
      </c>
      <c r="G252" s="33">
        <f t="shared" si="22"/>
        <v>51.67403954836806</v>
      </c>
    </row>
    <row r="253" spans="1:7" s="10" customFormat="1" ht="12.75">
      <c r="A253" s="34" t="s">
        <v>329</v>
      </c>
      <c r="B253" s="25">
        <v>200</v>
      </c>
      <c r="C253" s="36" t="s">
        <v>592</v>
      </c>
      <c r="D253" s="31" t="str">
        <f t="shared" si="21"/>
        <v>000 0709 0000000 000 310</v>
      </c>
      <c r="E253" s="33">
        <v>2660165</v>
      </c>
      <c r="F253" s="33">
        <v>1360165</v>
      </c>
      <c r="G253" s="33">
        <f t="shared" si="22"/>
        <v>51.13085090586487</v>
      </c>
    </row>
    <row r="254" spans="1:7" s="10" customFormat="1" ht="12.75">
      <c r="A254" s="34" t="s">
        <v>331</v>
      </c>
      <c r="B254" s="25">
        <v>200</v>
      </c>
      <c r="C254" s="36" t="s">
        <v>593</v>
      </c>
      <c r="D254" s="31" t="str">
        <f t="shared" si="21"/>
        <v>000 0709 0000000 000 340</v>
      </c>
      <c r="E254" s="33">
        <v>201900</v>
      </c>
      <c r="F254" s="33">
        <v>118779.6</v>
      </c>
      <c r="G254" s="33">
        <f t="shared" si="22"/>
        <v>58.83090638930164</v>
      </c>
    </row>
    <row r="255" spans="1:7" s="45" customFormat="1" ht="12.75">
      <c r="A255" s="40" t="s">
        <v>594</v>
      </c>
      <c r="B255" s="41">
        <v>200</v>
      </c>
      <c r="C255" s="42" t="s">
        <v>595</v>
      </c>
      <c r="D255" s="43" t="str">
        <f t="shared" si="21"/>
        <v>000 0800 0000000 000 000</v>
      </c>
      <c r="E255" s="44">
        <v>41076403.72</v>
      </c>
      <c r="F255" s="44">
        <v>34374734.22</v>
      </c>
      <c r="G255" s="61">
        <f>F255/E255*100</f>
        <v>83.68486797022842</v>
      </c>
    </row>
    <row r="256" spans="1:7" s="10" customFormat="1" ht="12.75">
      <c r="A256" s="34" t="s">
        <v>299</v>
      </c>
      <c r="B256" s="25">
        <v>200</v>
      </c>
      <c r="C256" s="36" t="s">
        <v>596</v>
      </c>
      <c r="D256" s="31" t="str">
        <f t="shared" si="21"/>
        <v>000 0800 0000000 000 200</v>
      </c>
      <c r="E256" s="33">
        <v>26049987.27</v>
      </c>
      <c r="F256" s="33">
        <v>19348317.77</v>
      </c>
      <c r="G256" s="33">
        <f aca="true" t="shared" si="23" ref="G256:G265">F256/E256*100</f>
        <v>74.27380892535845</v>
      </c>
    </row>
    <row r="257" spans="1:7" s="10" customFormat="1" ht="12.75">
      <c r="A257" s="34" t="s">
        <v>309</v>
      </c>
      <c r="B257" s="25">
        <v>200</v>
      </c>
      <c r="C257" s="36" t="s">
        <v>597</v>
      </c>
      <c r="D257" s="31" t="str">
        <f t="shared" si="21"/>
        <v>000 0800 0000000 000 220</v>
      </c>
      <c r="E257" s="33">
        <v>31830.27</v>
      </c>
      <c r="F257" s="33">
        <v>31830.27</v>
      </c>
      <c r="G257" s="33">
        <f t="shared" si="23"/>
        <v>100</v>
      </c>
    </row>
    <row r="258" spans="1:7" s="10" customFormat="1" ht="12.75">
      <c r="A258" s="34" t="s">
        <v>319</v>
      </c>
      <c r="B258" s="25">
        <v>200</v>
      </c>
      <c r="C258" s="36" t="s">
        <v>598</v>
      </c>
      <c r="D258" s="31" t="str">
        <f t="shared" si="21"/>
        <v>000 0800 0000000 000 226</v>
      </c>
      <c r="E258" s="33">
        <v>31830.27</v>
      </c>
      <c r="F258" s="33">
        <v>31830.27</v>
      </c>
      <c r="G258" s="33">
        <f t="shared" si="23"/>
        <v>100</v>
      </c>
    </row>
    <row r="259" spans="1:7" s="10" customFormat="1" ht="12.75">
      <c r="A259" s="34" t="s">
        <v>425</v>
      </c>
      <c r="B259" s="25">
        <v>200</v>
      </c>
      <c r="C259" s="36" t="s">
        <v>599</v>
      </c>
      <c r="D259" s="31" t="str">
        <f t="shared" si="21"/>
        <v>000 0800 0000000 000 240</v>
      </c>
      <c r="E259" s="33">
        <v>24558957</v>
      </c>
      <c r="F259" s="33">
        <v>18499587.5</v>
      </c>
      <c r="G259" s="33">
        <f t="shared" si="23"/>
        <v>75.32725229332826</v>
      </c>
    </row>
    <row r="260" spans="1:7" s="10" customFormat="1" ht="12.75">
      <c r="A260" s="34" t="s">
        <v>469</v>
      </c>
      <c r="B260" s="25">
        <v>200</v>
      </c>
      <c r="C260" s="36" t="s">
        <v>600</v>
      </c>
      <c r="D260" s="31" t="str">
        <f t="shared" si="21"/>
        <v>000 0800 0000000 000 241</v>
      </c>
      <c r="E260" s="33">
        <v>24558957</v>
      </c>
      <c r="F260" s="33">
        <v>18499587.5</v>
      </c>
      <c r="G260" s="33">
        <f t="shared" si="23"/>
        <v>75.32725229332826</v>
      </c>
    </row>
    <row r="261" spans="1:7" s="10" customFormat="1" ht="12.75">
      <c r="A261" s="34" t="s">
        <v>321</v>
      </c>
      <c r="B261" s="25">
        <v>200</v>
      </c>
      <c r="C261" s="36" t="s">
        <v>601</v>
      </c>
      <c r="D261" s="31" t="str">
        <f t="shared" si="21"/>
        <v>000 0800 0000000 000 250</v>
      </c>
      <c r="E261" s="33">
        <v>1041700</v>
      </c>
      <c r="F261" s="33">
        <v>429400</v>
      </c>
      <c r="G261" s="33">
        <f t="shared" si="23"/>
        <v>41.221080925410384</v>
      </c>
    </row>
    <row r="262" spans="1:7" s="10" customFormat="1" ht="12.75">
      <c r="A262" s="34" t="s">
        <v>323</v>
      </c>
      <c r="B262" s="25">
        <v>200</v>
      </c>
      <c r="C262" s="36" t="s">
        <v>602</v>
      </c>
      <c r="D262" s="31" t="str">
        <f t="shared" si="21"/>
        <v>000 0800 0000000 000 251</v>
      </c>
      <c r="E262" s="33">
        <v>1041700</v>
      </c>
      <c r="F262" s="33">
        <v>429400</v>
      </c>
      <c r="G262" s="33">
        <f t="shared" si="23"/>
        <v>41.221080925410384</v>
      </c>
    </row>
    <row r="263" spans="1:7" s="10" customFormat="1" ht="12.75">
      <c r="A263" s="34" t="s">
        <v>325</v>
      </c>
      <c r="B263" s="25">
        <v>200</v>
      </c>
      <c r="C263" s="36" t="s">
        <v>603</v>
      </c>
      <c r="D263" s="31" t="str">
        <f t="shared" si="21"/>
        <v>000 0800 0000000 000 290</v>
      </c>
      <c r="E263" s="33">
        <v>417500</v>
      </c>
      <c r="F263" s="33">
        <v>387500</v>
      </c>
      <c r="G263" s="33">
        <f t="shared" si="23"/>
        <v>92.81437125748504</v>
      </c>
    </row>
    <row r="264" spans="1:7" s="10" customFormat="1" ht="12.75">
      <c r="A264" s="34" t="s">
        <v>327</v>
      </c>
      <c r="B264" s="25">
        <v>200</v>
      </c>
      <c r="C264" s="36" t="s">
        <v>604</v>
      </c>
      <c r="D264" s="31" t="str">
        <f t="shared" si="21"/>
        <v>000 0800 0000000 000 300</v>
      </c>
      <c r="E264" s="33">
        <v>15026416.45</v>
      </c>
      <c r="F264" s="33">
        <v>15026416.45</v>
      </c>
      <c r="G264" s="33">
        <f t="shared" si="23"/>
        <v>100</v>
      </c>
    </row>
    <row r="265" spans="1:7" s="10" customFormat="1" ht="12.75">
      <c r="A265" s="34" t="s">
        <v>329</v>
      </c>
      <c r="B265" s="25">
        <v>200</v>
      </c>
      <c r="C265" s="36" t="s">
        <v>605</v>
      </c>
      <c r="D265" s="31" t="str">
        <f t="shared" si="21"/>
        <v>000 0800 0000000 000 310</v>
      </c>
      <c r="E265" s="33">
        <v>15026416.45</v>
      </c>
      <c r="F265" s="33">
        <v>15026416.45</v>
      </c>
      <c r="G265" s="33">
        <f t="shared" si="23"/>
        <v>100</v>
      </c>
    </row>
    <row r="266" spans="1:7" s="45" customFormat="1" ht="12.75">
      <c r="A266" s="40" t="s">
        <v>606</v>
      </c>
      <c r="B266" s="41">
        <v>200</v>
      </c>
      <c r="C266" s="42" t="s">
        <v>607</v>
      </c>
      <c r="D266" s="43" t="str">
        <f t="shared" si="21"/>
        <v>000 0801 0000000 000 000</v>
      </c>
      <c r="E266" s="44">
        <v>40299403.72</v>
      </c>
      <c r="F266" s="44">
        <v>33719134.22</v>
      </c>
      <c r="G266" s="61">
        <f>F266/E266*100</f>
        <v>83.6715462449031</v>
      </c>
    </row>
    <row r="267" spans="1:7" s="10" customFormat="1" ht="12.75">
      <c r="A267" s="34" t="s">
        <v>299</v>
      </c>
      <c r="B267" s="25">
        <v>200</v>
      </c>
      <c r="C267" s="36" t="s">
        <v>608</v>
      </c>
      <c r="D267" s="31" t="str">
        <f t="shared" si="21"/>
        <v>000 0801 0000000 000 200</v>
      </c>
      <c r="E267" s="33">
        <v>25272987.27</v>
      </c>
      <c r="F267" s="33">
        <v>18692717.77</v>
      </c>
      <c r="G267" s="33">
        <f aca="true" t="shared" si="24" ref="G267:G275">F267/E267*100</f>
        <v>73.96323026755515</v>
      </c>
    </row>
    <row r="268" spans="1:7" s="10" customFormat="1" ht="12.75">
      <c r="A268" s="34" t="s">
        <v>309</v>
      </c>
      <c r="B268" s="25">
        <v>200</v>
      </c>
      <c r="C268" s="36" t="s">
        <v>609</v>
      </c>
      <c r="D268" s="31" t="str">
        <f t="shared" si="21"/>
        <v>000 0801 0000000 000 220</v>
      </c>
      <c r="E268" s="33">
        <v>31830.27</v>
      </c>
      <c r="F268" s="33">
        <v>31830.27</v>
      </c>
      <c r="G268" s="33">
        <f t="shared" si="24"/>
        <v>100</v>
      </c>
    </row>
    <row r="269" spans="1:7" s="10" customFormat="1" ht="12.75">
      <c r="A269" s="34" t="s">
        <v>319</v>
      </c>
      <c r="B269" s="25">
        <v>200</v>
      </c>
      <c r="C269" s="36" t="s">
        <v>610</v>
      </c>
      <c r="D269" s="31" t="str">
        <f t="shared" si="21"/>
        <v>000 0801 0000000 000 226</v>
      </c>
      <c r="E269" s="33">
        <v>31830.27</v>
      </c>
      <c r="F269" s="33">
        <v>31830.27</v>
      </c>
      <c r="G269" s="33">
        <f t="shared" si="24"/>
        <v>100</v>
      </c>
    </row>
    <row r="270" spans="1:7" s="10" customFormat="1" ht="12.75">
      <c r="A270" s="34" t="s">
        <v>425</v>
      </c>
      <c r="B270" s="25">
        <v>200</v>
      </c>
      <c r="C270" s="36" t="s">
        <v>611</v>
      </c>
      <c r="D270" s="31" t="str">
        <f t="shared" si="21"/>
        <v>000 0801 0000000 000 240</v>
      </c>
      <c r="E270" s="33">
        <v>24199457</v>
      </c>
      <c r="F270" s="33">
        <v>18231487.5</v>
      </c>
      <c r="G270" s="33">
        <f t="shared" si="24"/>
        <v>75.33841565122722</v>
      </c>
    </row>
    <row r="271" spans="1:7" s="10" customFormat="1" ht="12.75">
      <c r="A271" s="34" t="s">
        <v>469</v>
      </c>
      <c r="B271" s="25">
        <v>200</v>
      </c>
      <c r="C271" s="36" t="s">
        <v>612</v>
      </c>
      <c r="D271" s="31" t="str">
        <f t="shared" si="21"/>
        <v>000 0801 0000000 000 241</v>
      </c>
      <c r="E271" s="33">
        <v>24199457</v>
      </c>
      <c r="F271" s="33">
        <v>18231487.5</v>
      </c>
      <c r="G271" s="33">
        <f t="shared" si="24"/>
        <v>75.33841565122722</v>
      </c>
    </row>
    <row r="272" spans="1:7" s="10" customFormat="1" ht="12.75">
      <c r="A272" s="34" t="s">
        <v>321</v>
      </c>
      <c r="B272" s="25">
        <v>200</v>
      </c>
      <c r="C272" s="36" t="s">
        <v>613</v>
      </c>
      <c r="D272" s="31" t="str">
        <f t="shared" si="21"/>
        <v>000 0801 0000000 000 250</v>
      </c>
      <c r="E272" s="33">
        <v>1041700</v>
      </c>
      <c r="F272" s="33">
        <v>429400</v>
      </c>
      <c r="G272" s="33">
        <f t="shared" si="24"/>
        <v>41.221080925410384</v>
      </c>
    </row>
    <row r="273" spans="1:7" s="10" customFormat="1" ht="12.75">
      <c r="A273" s="34" t="s">
        <v>323</v>
      </c>
      <c r="B273" s="25">
        <v>200</v>
      </c>
      <c r="C273" s="36" t="s">
        <v>614</v>
      </c>
      <c r="D273" s="31" t="str">
        <f t="shared" si="21"/>
        <v>000 0801 0000000 000 251</v>
      </c>
      <c r="E273" s="33">
        <v>1041700</v>
      </c>
      <c r="F273" s="33">
        <v>429400</v>
      </c>
      <c r="G273" s="33">
        <f t="shared" si="24"/>
        <v>41.221080925410384</v>
      </c>
    </row>
    <row r="274" spans="1:7" s="10" customFormat="1" ht="12.75">
      <c r="A274" s="34" t="s">
        <v>327</v>
      </c>
      <c r="B274" s="25">
        <v>200</v>
      </c>
      <c r="C274" s="36" t="s">
        <v>615</v>
      </c>
      <c r="D274" s="39" t="str">
        <f t="shared" si="21"/>
        <v>000 0801 0000000 000 300</v>
      </c>
      <c r="E274" s="33">
        <v>15026416.45</v>
      </c>
      <c r="F274" s="33">
        <v>15026416.45</v>
      </c>
      <c r="G274" s="33">
        <f t="shared" si="24"/>
        <v>100</v>
      </c>
    </row>
    <row r="275" spans="1:7" s="10" customFormat="1" ht="12.75">
      <c r="A275" s="34" t="s">
        <v>329</v>
      </c>
      <c r="B275" s="25">
        <v>200</v>
      </c>
      <c r="C275" s="36" t="s">
        <v>616</v>
      </c>
      <c r="D275" s="31" t="str">
        <f t="shared" si="21"/>
        <v>000 0801 0000000 000 310</v>
      </c>
      <c r="E275" s="33">
        <v>15026416.45</v>
      </c>
      <c r="F275" s="33">
        <v>15026416.45</v>
      </c>
      <c r="G275" s="33">
        <f t="shared" si="24"/>
        <v>100</v>
      </c>
    </row>
    <row r="276" spans="1:7" s="45" customFormat="1" ht="12.75">
      <c r="A276" s="40" t="s">
        <v>617</v>
      </c>
      <c r="B276" s="41">
        <v>200</v>
      </c>
      <c r="C276" s="42" t="s">
        <v>618</v>
      </c>
      <c r="D276" s="43" t="str">
        <f t="shared" si="21"/>
        <v>000 0804 0000000 000 000</v>
      </c>
      <c r="E276" s="44">
        <v>777000</v>
      </c>
      <c r="F276" s="44">
        <v>655600</v>
      </c>
      <c r="G276" s="61">
        <f aca="true" t="shared" si="25" ref="G276:G281">F276/E276*100</f>
        <v>84.37580437580438</v>
      </c>
    </row>
    <row r="277" spans="1:7" s="10" customFormat="1" ht="12.75">
      <c r="A277" s="34" t="s">
        <v>299</v>
      </c>
      <c r="B277" s="25">
        <v>200</v>
      </c>
      <c r="C277" s="36" t="s">
        <v>619</v>
      </c>
      <c r="D277" s="31" t="str">
        <f t="shared" si="21"/>
        <v>000 0804 0000000 000 200</v>
      </c>
      <c r="E277" s="33">
        <v>777000</v>
      </c>
      <c r="F277" s="33">
        <v>655600</v>
      </c>
      <c r="G277" s="33">
        <f t="shared" si="25"/>
        <v>84.37580437580438</v>
      </c>
    </row>
    <row r="278" spans="1:7" s="10" customFormat="1" ht="12.75">
      <c r="A278" s="34" t="s">
        <v>425</v>
      </c>
      <c r="B278" s="25">
        <v>200</v>
      </c>
      <c r="C278" s="36" t="s">
        <v>620</v>
      </c>
      <c r="D278" s="31" t="str">
        <f t="shared" si="21"/>
        <v>000 0804 0000000 000 240</v>
      </c>
      <c r="E278" s="33">
        <v>359500</v>
      </c>
      <c r="F278" s="33">
        <v>268100</v>
      </c>
      <c r="G278" s="33">
        <f t="shared" si="25"/>
        <v>74.57579972183588</v>
      </c>
    </row>
    <row r="279" spans="1:7" s="10" customFormat="1" ht="12.75">
      <c r="A279" s="34" t="s">
        <v>469</v>
      </c>
      <c r="B279" s="25">
        <v>200</v>
      </c>
      <c r="C279" s="36" t="s">
        <v>621</v>
      </c>
      <c r="D279" s="31" t="str">
        <f t="shared" si="21"/>
        <v>000 0804 0000000 000 241</v>
      </c>
      <c r="E279" s="33">
        <v>359500</v>
      </c>
      <c r="F279" s="33">
        <v>268100</v>
      </c>
      <c r="G279" s="33">
        <f t="shared" si="25"/>
        <v>74.57579972183588</v>
      </c>
    </row>
    <row r="280" spans="1:7" s="10" customFormat="1" ht="12.75">
      <c r="A280" s="34" t="s">
        <v>325</v>
      </c>
      <c r="B280" s="25">
        <v>200</v>
      </c>
      <c r="C280" s="36" t="s">
        <v>622</v>
      </c>
      <c r="D280" s="31" t="str">
        <f t="shared" si="21"/>
        <v>000 0804 0000000 000 290</v>
      </c>
      <c r="E280" s="33">
        <v>417500</v>
      </c>
      <c r="F280" s="33">
        <v>387500</v>
      </c>
      <c r="G280" s="33">
        <f t="shared" si="25"/>
        <v>92.81437125748504</v>
      </c>
    </row>
    <row r="281" spans="1:7" s="45" customFormat="1" ht="12.75">
      <c r="A281" s="40" t="s">
        <v>623</v>
      </c>
      <c r="B281" s="41">
        <v>200</v>
      </c>
      <c r="C281" s="42" t="s">
        <v>624</v>
      </c>
      <c r="D281" s="43" t="str">
        <f t="shared" si="21"/>
        <v>000 0900 0000000 000 000</v>
      </c>
      <c r="E281" s="44">
        <v>82326404.21</v>
      </c>
      <c r="F281" s="44">
        <v>47274547.6</v>
      </c>
      <c r="G281" s="61">
        <f t="shared" si="25"/>
        <v>57.423311577426674</v>
      </c>
    </row>
    <row r="282" spans="1:7" s="10" customFormat="1" ht="12.75">
      <c r="A282" s="34" t="s">
        <v>299</v>
      </c>
      <c r="B282" s="25">
        <v>200</v>
      </c>
      <c r="C282" s="36" t="s">
        <v>625</v>
      </c>
      <c r="D282" s="31" t="str">
        <f t="shared" si="21"/>
        <v>000 0900 0000000 000 200</v>
      </c>
      <c r="E282" s="33">
        <v>58782841.14</v>
      </c>
      <c r="F282" s="33">
        <v>40909657.3</v>
      </c>
      <c r="G282" s="33">
        <f aca="true" t="shared" si="26" ref="G282:G289">F282/E282*100</f>
        <v>69.59455600753903</v>
      </c>
    </row>
    <row r="283" spans="1:7" s="10" customFormat="1" ht="12.75">
      <c r="A283" s="34" t="s">
        <v>309</v>
      </c>
      <c r="B283" s="25">
        <v>200</v>
      </c>
      <c r="C283" s="36" t="s">
        <v>626</v>
      </c>
      <c r="D283" s="39" t="str">
        <f t="shared" si="21"/>
        <v>000 0900 0000000 000 220</v>
      </c>
      <c r="E283" s="33">
        <v>1727111.2</v>
      </c>
      <c r="F283" s="33"/>
      <c r="G283" s="33">
        <f t="shared" si="26"/>
        <v>0</v>
      </c>
    </row>
    <row r="284" spans="1:7" s="10" customFormat="1" ht="12.75">
      <c r="A284" s="34" t="s">
        <v>319</v>
      </c>
      <c r="B284" s="25">
        <v>200</v>
      </c>
      <c r="C284" s="36" t="s">
        <v>627</v>
      </c>
      <c r="D284" s="31" t="str">
        <f t="shared" si="21"/>
        <v>000 0900 0000000 000 226</v>
      </c>
      <c r="E284" s="33">
        <v>1727111.2</v>
      </c>
      <c r="F284" s="33"/>
      <c r="G284" s="33">
        <f t="shared" si="26"/>
        <v>0</v>
      </c>
    </row>
    <row r="285" spans="1:7" s="10" customFormat="1" ht="12.75">
      <c r="A285" s="34" t="s">
        <v>425</v>
      </c>
      <c r="B285" s="25">
        <v>200</v>
      </c>
      <c r="C285" s="36" t="s">
        <v>628</v>
      </c>
      <c r="D285" s="31" t="str">
        <f t="shared" si="21"/>
        <v>000 0900 0000000 000 240</v>
      </c>
      <c r="E285" s="33">
        <v>57037729.94</v>
      </c>
      <c r="F285" s="33">
        <v>40894657.3</v>
      </c>
      <c r="G285" s="33">
        <f t="shared" si="26"/>
        <v>71.69755413305987</v>
      </c>
    </row>
    <row r="286" spans="1:7" s="10" customFormat="1" ht="12.75">
      <c r="A286" s="34" t="s">
        <v>469</v>
      </c>
      <c r="B286" s="25">
        <v>200</v>
      </c>
      <c r="C286" s="36" t="s">
        <v>629</v>
      </c>
      <c r="D286" s="31" t="str">
        <f t="shared" si="21"/>
        <v>000 0900 0000000 000 241</v>
      </c>
      <c r="E286" s="33">
        <v>57037729.94</v>
      </c>
      <c r="F286" s="33">
        <v>40894657.3</v>
      </c>
      <c r="G286" s="33">
        <f t="shared" si="26"/>
        <v>71.69755413305987</v>
      </c>
    </row>
    <row r="287" spans="1:7" s="10" customFormat="1" ht="12.75">
      <c r="A287" s="34" t="s">
        <v>325</v>
      </c>
      <c r="B287" s="25">
        <v>200</v>
      </c>
      <c r="C287" s="36" t="s">
        <v>630</v>
      </c>
      <c r="D287" s="31" t="str">
        <f t="shared" si="21"/>
        <v>000 0900 0000000 000 290</v>
      </c>
      <c r="E287" s="33">
        <v>18000</v>
      </c>
      <c r="F287" s="33">
        <v>15000</v>
      </c>
      <c r="G287" s="33">
        <f t="shared" si="26"/>
        <v>83.33333333333334</v>
      </c>
    </row>
    <row r="288" spans="1:7" s="10" customFormat="1" ht="12.75">
      <c r="A288" s="34" t="s">
        <v>327</v>
      </c>
      <c r="B288" s="25">
        <v>200</v>
      </c>
      <c r="C288" s="36" t="s">
        <v>631</v>
      </c>
      <c r="D288" s="31" t="str">
        <f t="shared" si="21"/>
        <v>000 0900 0000000 000 300</v>
      </c>
      <c r="E288" s="33">
        <v>23543563.07</v>
      </c>
      <c r="F288" s="33">
        <v>6364890.3</v>
      </c>
      <c r="G288" s="33">
        <f t="shared" si="26"/>
        <v>27.034524388155834</v>
      </c>
    </row>
    <row r="289" spans="1:7" s="10" customFormat="1" ht="12.75">
      <c r="A289" s="34" t="s">
        <v>329</v>
      </c>
      <c r="B289" s="25">
        <v>200</v>
      </c>
      <c r="C289" s="36" t="s">
        <v>632</v>
      </c>
      <c r="D289" s="31" t="str">
        <f t="shared" si="21"/>
        <v>000 0900 0000000 000 310</v>
      </c>
      <c r="E289" s="33">
        <v>23543563.07</v>
      </c>
      <c r="F289" s="33">
        <v>6364890.3</v>
      </c>
      <c r="G289" s="33">
        <f t="shared" si="26"/>
        <v>27.034524388155834</v>
      </c>
    </row>
    <row r="290" spans="1:7" s="45" customFormat="1" ht="12.75">
      <c r="A290" s="40" t="s">
        <v>633</v>
      </c>
      <c r="B290" s="41">
        <v>200</v>
      </c>
      <c r="C290" s="42" t="s">
        <v>634</v>
      </c>
      <c r="D290" s="43" t="str">
        <f t="shared" si="21"/>
        <v>000 0901 0000000 000 000</v>
      </c>
      <c r="E290" s="44">
        <v>70922404.21</v>
      </c>
      <c r="F290" s="44">
        <v>41659547.6</v>
      </c>
      <c r="G290" s="61">
        <f>F290/E290*100</f>
        <v>58.73961558980264</v>
      </c>
    </row>
    <row r="291" spans="1:7" s="10" customFormat="1" ht="12.75">
      <c r="A291" s="34" t="s">
        <v>299</v>
      </c>
      <c r="B291" s="25">
        <v>200</v>
      </c>
      <c r="C291" s="36" t="s">
        <v>635</v>
      </c>
      <c r="D291" s="31" t="str">
        <f t="shared" si="21"/>
        <v>000 0901 0000000 000 200</v>
      </c>
      <c r="E291" s="33">
        <v>47378841.14</v>
      </c>
      <c r="F291" s="33">
        <v>35294657.3</v>
      </c>
      <c r="G291" s="33">
        <f aca="true" t="shared" si="27" ref="G291:G297">F291/E291*100</f>
        <v>74.49455590462337</v>
      </c>
    </row>
    <row r="292" spans="1:7" s="10" customFormat="1" ht="12.75">
      <c r="A292" s="34" t="s">
        <v>309</v>
      </c>
      <c r="B292" s="25">
        <v>200</v>
      </c>
      <c r="C292" s="36" t="s">
        <v>636</v>
      </c>
      <c r="D292" s="31" t="str">
        <f t="shared" si="21"/>
        <v>000 0901 0000000 000 220</v>
      </c>
      <c r="E292" s="33">
        <v>1727111.2</v>
      </c>
      <c r="F292" s="33"/>
      <c r="G292" s="33">
        <f t="shared" si="27"/>
        <v>0</v>
      </c>
    </row>
    <row r="293" spans="1:7" s="10" customFormat="1" ht="12.75">
      <c r="A293" s="34" t="s">
        <v>319</v>
      </c>
      <c r="B293" s="25">
        <v>200</v>
      </c>
      <c r="C293" s="36" t="s">
        <v>637</v>
      </c>
      <c r="D293" s="31" t="str">
        <f t="shared" si="21"/>
        <v>000 0901 0000000 000 226</v>
      </c>
      <c r="E293" s="33">
        <v>1727111.2</v>
      </c>
      <c r="F293" s="33"/>
      <c r="G293" s="33">
        <f t="shared" si="27"/>
        <v>0</v>
      </c>
    </row>
    <row r="294" spans="1:7" s="10" customFormat="1" ht="12.75">
      <c r="A294" s="34" t="s">
        <v>425</v>
      </c>
      <c r="B294" s="25">
        <v>200</v>
      </c>
      <c r="C294" s="36" t="s">
        <v>638</v>
      </c>
      <c r="D294" s="39" t="str">
        <f t="shared" si="21"/>
        <v>000 0901 0000000 000 240</v>
      </c>
      <c r="E294" s="33">
        <v>45651729.94</v>
      </c>
      <c r="F294" s="33">
        <v>35294657.3</v>
      </c>
      <c r="G294" s="33">
        <f t="shared" si="27"/>
        <v>77.31285834378613</v>
      </c>
    </row>
    <row r="295" spans="1:7" s="10" customFormat="1" ht="12.75">
      <c r="A295" s="34" t="s">
        <v>469</v>
      </c>
      <c r="B295" s="25">
        <v>200</v>
      </c>
      <c r="C295" s="36" t="s">
        <v>639</v>
      </c>
      <c r="D295" s="31" t="str">
        <f t="shared" si="21"/>
        <v>000 0901 0000000 000 241</v>
      </c>
      <c r="E295" s="33">
        <v>45651729.94</v>
      </c>
      <c r="F295" s="33">
        <v>35294657.3</v>
      </c>
      <c r="G295" s="33">
        <f t="shared" si="27"/>
        <v>77.31285834378613</v>
      </c>
    </row>
    <row r="296" spans="1:7" s="10" customFormat="1" ht="12.75">
      <c r="A296" s="34" t="s">
        <v>327</v>
      </c>
      <c r="B296" s="25">
        <v>200</v>
      </c>
      <c r="C296" s="36" t="s">
        <v>640</v>
      </c>
      <c r="D296" s="31" t="str">
        <f t="shared" si="21"/>
        <v>000 0901 0000000 000 300</v>
      </c>
      <c r="E296" s="33">
        <v>23543563.07</v>
      </c>
      <c r="F296" s="33">
        <v>6364890.3</v>
      </c>
      <c r="G296" s="33">
        <f t="shared" si="27"/>
        <v>27.034524388155834</v>
      </c>
    </row>
    <row r="297" spans="1:7" s="10" customFormat="1" ht="12.75">
      <c r="A297" s="34" t="s">
        <v>329</v>
      </c>
      <c r="B297" s="25">
        <v>200</v>
      </c>
      <c r="C297" s="36" t="s">
        <v>641</v>
      </c>
      <c r="D297" s="31" t="str">
        <f t="shared" si="21"/>
        <v>000 0901 0000000 000 310</v>
      </c>
      <c r="E297" s="33">
        <v>23543563.07</v>
      </c>
      <c r="F297" s="33">
        <v>6364890.3</v>
      </c>
      <c r="G297" s="33">
        <f t="shared" si="27"/>
        <v>27.034524388155834</v>
      </c>
    </row>
    <row r="298" spans="1:7" s="45" customFormat="1" ht="12.75">
      <c r="A298" s="40" t="s">
        <v>642</v>
      </c>
      <c r="B298" s="41">
        <v>200</v>
      </c>
      <c r="C298" s="42" t="s">
        <v>643</v>
      </c>
      <c r="D298" s="43" t="str">
        <f t="shared" si="21"/>
        <v>000 0909 0000000 000 000</v>
      </c>
      <c r="E298" s="44">
        <v>11404000</v>
      </c>
      <c r="F298" s="44">
        <v>5615000</v>
      </c>
      <c r="G298" s="61">
        <f aca="true" t="shared" si="28" ref="G298:G303">F298/E298*100</f>
        <v>49.23710978603999</v>
      </c>
    </row>
    <row r="299" spans="1:7" s="10" customFormat="1" ht="12.75">
      <c r="A299" s="34" t="s">
        <v>299</v>
      </c>
      <c r="B299" s="25">
        <v>200</v>
      </c>
      <c r="C299" s="36" t="s">
        <v>644</v>
      </c>
      <c r="D299" s="31" t="str">
        <f aca="true" t="shared" si="29" ref="D299:D362">IF(OR(LEFT(C299,5)="000 9",LEFT(C299,5)="000 7"),"X",C299)</f>
        <v>000 0909 0000000 000 200</v>
      </c>
      <c r="E299" s="33">
        <v>11404000</v>
      </c>
      <c r="F299" s="33">
        <v>5615000</v>
      </c>
      <c r="G299" s="33">
        <f t="shared" si="28"/>
        <v>49.23710978603999</v>
      </c>
    </row>
    <row r="300" spans="1:7" s="10" customFormat="1" ht="12.75">
      <c r="A300" s="34" t="s">
        <v>425</v>
      </c>
      <c r="B300" s="25">
        <v>200</v>
      </c>
      <c r="C300" s="36" t="s">
        <v>645</v>
      </c>
      <c r="D300" s="31" t="str">
        <f t="shared" si="29"/>
        <v>000 0909 0000000 000 240</v>
      </c>
      <c r="E300" s="33">
        <v>11386000</v>
      </c>
      <c r="F300" s="33">
        <v>5600000</v>
      </c>
      <c r="G300" s="33">
        <f t="shared" si="28"/>
        <v>49.183207447742845</v>
      </c>
    </row>
    <row r="301" spans="1:7" s="10" customFormat="1" ht="12.75">
      <c r="A301" s="34" t="s">
        <v>469</v>
      </c>
      <c r="B301" s="25">
        <v>200</v>
      </c>
      <c r="C301" s="36" t="s">
        <v>646</v>
      </c>
      <c r="D301" s="31" t="str">
        <f t="shared" si="29"/>
        <v>000 0909 0000000 000 241</v>
      </c>
      <c r="E301" s="33">
        <v>11386000</v>
      </c>
      <c r="F301" s="33">
        <v>5600000</v>
      </c>
      <c r="G301" s="33">
        <f t="shared" si="28"/>
        <v>49.183207447742845</v>
      </c>
    </row>
    <row r="302" spans="1:7" s="10" customFormat="1" ht="12.75">
      <c r="A302" s="34" t="s">
        <v>325</v>
      </c>
      <c r="B302" s="25">
        <v>200</v>
      </c>
      <c r="C302" s="36" t="s">
        <v>647</v>
      </c>
      <c r="D302" s="31" t="str">
        <f t="shared" si="29"/>
        <v>000 0909 0000000 000 290</v>
      </c>
      <c r="E302" s="33">
        <v>18000</v>
      </c>
      <c r="F302" s="33">
        <v>15000</v>
      </c>
      <c r="G302" s="33">
        <f t="shared" si="28"/>
        <v>83.33333333333334</v>
      </c>
    </row>
    <row r="303" spans="1:7" s="45" customFormat="1" ht="12.75">
      <c r="A303" s="40" t="s">
        <v>648</v>
      </c>
      <c r="B303" s="41">
        <v>200</v>
      </c>
      <c r="C303" s="42" t="s">
        <v>649</v>
      </c>
      <c r="D303" s="43" t="str">
        <f t="shared" si="29"/>
        <v>000 1000 0000000 000 000</v>
      </c>
      <c r="E303" s="44">
        <v>90105312.76</v>
      </c>
      <c r="F303" s="44">
        <v>57573745.59</v>
      </c>
      <c r="G303" s="61">
        <f t="shared" si="28"/>
        <v>63.89606098294176</v>
      </c>
    </row>
    <row r="304" spans="1:7" s="10" customFormat="1" ht="12.75">
      <c r="A304" s="34" t="s">
        <v>299</v>
      </c>
      <c r="B304" s="25">
        <v>200</v>
      </c>
      <c r="C304" s="36" t="s">
        <v>650</v>
      </c>
      <c r="D304" s="31" t="str">
        <f t="shared" si="29"/>
        <v>000 1000 0000000 000 200</v>
      </c>
      <c r="E304" s="33">
        <v>82019925.6</v>
      </c>
      <c r="F304" s="33">
        <v>51979527.59</v>
      </c>
      <c r="G304" s="33">
        <f aca="true" t="shared" si="30" ref="G304:G319">F304/E304*100</f>
        <v>63.37426815466413</v>
      </c>
    </row>
    <row r="305" spans="1:7" s="10" customFormat="1" ht="12.75">
      <c r="A305" s="34" t="s">
        <v>301</v>
      </c>
      <c r="B305" s="25">
        <v>200</v>
      </c>
      <c r="C305" s="36" t="s">
        <v>651</v>
      </c>
      <c r="D305" s="31" t="str">
        <f t="shared" si="29"/>
        <v>000 1000 0000000 000 210</v>
      </c>
      <c r="E305" s="33">
        <v>7919515.95</v>
      </c>
      <c r="F305" s="33">
        <v>5075631.99</v>
      </c>
      <c r="G305" s="33">
        <f t="shared" si="30"/>
        <v>64.0901795266919</v>
      </c>
    </row>
    <row r="306" spans="1:7" s="10" customFormat="1" ht="12.75">
      <c r="A306" s="34" t="s">
        <v>305</v>
      </c>
      <c r="B306" s="25">
        <v>200</v>
      </c>
      <c r="C306" s="36" t="s">
        <v>652</v>
      </c>
      <c r="D306" s="31" t="str">
        <f t="shared" si="29"/>
        <v>000 1000 0000000 000 212</v>
      </c>
      <c r="E306" s="33">
        <v>7919515.95</v>
      </c>
      <c r="F306" s="33">
        <v>5075631.99</v>
      </c>
      <c r="G306" s="33">
        <f t="shared" si="30"/>
        <v>64.0901795266919</v>
      </c>
    </row>
    <row r="307" spans="1:7" s="10" customFormat="1" ht="12.75">
      <c r="A307" s="34" t="s">
        <v>309</v>
      </c>
      <c r="B307" s="25">
        <v>200</v>
      </c>
      <c r="C307" s="36" t="s">
        <v>653</v>
      </c>
      <c r="D307" s="31" t="str">
        <f t="shared" si="29"/>
        <v>000 1000 0000000 000 220</v>
      </c>
      <c r="E307" s="33">
        <v>833701.6</v>
      </c>
      <c r="F307" s="33">
        <v>493126.2</v>
      </c>
      <c r="G307" s="33">
        <f t="shared" si="30"/>
        <v>59.149004871767076</v>
      </c>
    </row>
    <row r="308" spans="1:7" s="10" customFormat="1" ht="12.75">
      <c r="A308" s="34" t="s">
        <v>317</v>
      </c>
      <c r="B308" s="25">
        <v>200</v>
      </c>
      <c r="C308" s="36" t="s">
        <v>654</v>
      </c>
      <c r="D308" s="31" t="str">
        <f t="shared" si="29"/>
        <v>000 1000 0000000 000 225</v>
      </c>
      <c r="E308" s="33">
        <v>1.6</v>
      </c>
      <c r="F308" s="33"/>
      <c r="G308" s="33">
        <f t="shared" si="30"/>
        <v>0</v>
      </c>
    </row>
    <row r="309" spans="1:7" s="10" customFormat="1" ht="12.75">
      <c r="A309" s="34" t="s">
        <v>319</v>
      </c>
      <c r="B309" s="25">
        <v>200</v>
      </c>
      <c r="C309" s="36" t="s">
        <v>655</v>
      </c>
      <c r="D309" s="31" t="str">
        <f t="shared" si="29"/>
        <v>000 1000 0000000 000 226</v>
      </c>
      <c r="E309" s="33">
        <v>833700</v>
      </c>
      <c r="F309" s="33">
        <v>493126.2</v>
      </c>
      <c r="G309" s="33">
        <f t="shared" si="30"/>
        <v>59.14911838790932</v>
      </c>
    </row>
    <row r="310" spans="1:7" s="10" customFormat="1" ht="12.75">
      <c r="A310" s="34" t="s">
        <v>425</v>
      </c>
      <c r="B310" s="25">
        <v>200</v>
      </c>
      <c r="C310" s="36" t="s">
        <v>656</v>
      </c>
      <c r="D310" s="31" t="str">
        <f t="shared" si="29"/>
        <v>000 1000 0000000 000 240</v>
      </c>
      <c r="E310" s="33">
        <v>20557900</v>
      </c>
      <c r="F310" s="33">
        <v>13370900</v>
      </c>
      <c r="G310" s="33">
        <f t="shared" si="30"/>
        <v>65.04020352273335</v>
      </c>
    </row>
    <row r="311" spans="1:7" s="10" customFormat="1" ht="12.75">
      <c r="A311" s="34" t="s">
        <v>469</v>
      </c>
      <c r="B311" s="25">
        <v>200</v>
      </c>
      <c r="C311" s="36" t="s">
        <v>657</v>
      </c>
      <c r="D311" s="31" t="str">
        <f t="shared" si="29"/>
        <v>000 1000 0000000 000 241</v>
      </c>
      <c r="E311" s="33">
        <v>20557900</v>
      </c>
      <c r="F311" s="33">
        <v>13370900</v>
      </c>
      <c r="G311" s="33">
        <f t="shared" si="30"/>
        <v>65.04020352273335</v>
      </c>
    </row>
    <row r="312" spans="1:7" s="10" customFormat="1" ht="12.75">
      <c r="A312" s="34" t="s">
        <v>321</v>
      </c>
      <c r="B312" s="25">
        <v>200</v>
      </c>
      <c r="C312" s="36" t="s">
        <v>658</v>
      </c>
      <c r="D312" s="31" t="str">
        <f t="shared" si="29"/>
        <v>000 1000 0000000 000 250</v>
      </c>
      <c r="E312" s="33">
        <v>7897300</v>
      </c>
      <c r="F312" s="33"/>
      <c r="G312" s="33">
        <f t="shared" si="30"/>
        <v>0</v>
      </c>
    </row>
    <row r="313" spans="1:7" s="10" customFormat="1" ht="12.75">
      <c r="A313" s="34" t="s">
        <v>323</v>
      </c>
      <c r="B313" s="25">
        <v>200</v>
      </c>
      <c r="C313" s="36" t="s">
        <v>659</v>
      </c>
      <c r="D313" s="31" t="str">
        <f t="shared" si="29"/>
        <v>000 1000 0000000 000 251</v>
      </c>
      <c r="E313" s="33">
        <v>7897300</v>
      </c>
      <c r="F313" s="33"/>
      <c r="G313" s="33">
        <f t="shared" si="30"/>
        <v>0</v>
      </c>
    </row>
    <row r="314" spans="1:7" s="10" customFormat="1" ht="12.75">
      <c r="A314" s="34" t="s">
        <v>530</v>
      </c>
      <c r="B314" s="25">
        <v>200</v>
      </c>
      <c r="C314" s="36" t="s">
        <v>660</v>
      </c>
      <c r="D314" s="31" t="str">
        <f t="shared" si="29"/>
        <v>000 1000 0000000 000 260</v>
      </c>
      <c r="E314" s="33">
        <v>43417608.05</v>
      </c>
      <c r="F314" s="33">
        <v>32341582.24</v>
      </c>
      <c r="G314" s="33">
        <f t="shared" si="30"/>
        <v>74.48955318486274</v>
      </c>
    </row>
    <row r="315" spans="1:7" s="10" customFormat="1" ht="12.75">
      <c r="A315" s="34" t="s">
        <v>532</v>
      </c>
      <c r="B315" s="25">
        <v>200</v>
      </c>
      <c r="C315" s="36" t="s">
        <v>661</v>
      </c>
      <c r="D315" s="31" t="str">
        <f t="shared" si="29"/>
        <v>000 1000 0000000 000 262</v>
      </c>
      <c r="E315" s="33">
        <v>37841724</v>
      </c>
      <c r="F315" s="33">
        <v>28778906.64</v>
      </c>
      <c r="G315" s="33">
        <f t="shared" si="30"/>
        <v>76.05072813278804</v>
      </c>
    </row>
    <row r="316" spans="1:7" s="10" customFormat="1" ht="12.75">
      <c r="A316" s="34" t="s">
        <v>662</v>
      </c>
      <c r="B316" s="25">
        <v>200</v>
      </c>
      <c r="C316" s="36" t="s">
        <v>663</v>
      </c>
      <c r="D316" s="31" t="str">
        <f t="shared" si="29"/>
        <v>000 1000 0000000 000 263</v>
      </c>
      <c r="E316" s="33">
        <v>5575884.05</v>
      </c>
      <c r="F316" s="33">
        <v>3562675.6</v>
      </c>
      <c r="G316" s="33">
        <f t="shared" si="30"/>
        <v>63.89436308310608</v>
      </c>
    </row>
    <row r="317" spans="1:7" s="10" customFormat="1" ht="12.75">
      <c r="A317" s="34" t="s">
        <v>325</v>
      </c>
      <c r="B317" s="25">
        <v>200</v>
      </c>
      <c r="C317" s="36" t="s">
        <v>664</v>
      </c>
      <c r="D317" s="31" t="str">
        <f t="shared" si="29"/>
        <v>000 1000 0000000 000 290</v>
      </c>
      <c r="E317" s="33">
        <v>1393900</v>
      </c>
      <c r="F317" s="33">
        <v>698287.16</v>
      </c>
      <c r="G317" s="33">
        <f t="shared" si="30"/>
        <v>50.09592940670062</v>
      </c>
    </row>
    <row r="318" spans="1:7" s="10" customFormat="1" ht="12.75">
      <c r="A318" s="34" t="s">
        <v>327</v>
      </c>
      <c r="B318" s="25">
        <v>200</v>
      </c>
      <c r="C318" s="36" t="s">
        <v>665</v>
      </c>
      <c r="D318" s="31" t="str">
        <f t="shared" si="29"/>
        <v>000 1000 0000000 000 300</v>
      </c>
      <c r="E318" s="33">
        <v>8085387.16</v>
      </c>
      <c r="F318" s="33">
        <v>5594218</v>
      </c>
      <c r="G318" s="33">
        <f t="shared" si="30"/>
        <v>69.18924090210172</v>
      </c>
    </row>
    <row r="319" spans="1:7" s="10" customFormat="1" ht="12.75">
      <c r="A319" s="34" t="s">
        <v>329</v>
      </c>
      <c r="B319" s="25">
        <v>200</v>
      </c>
      <c r="C319" s="36" t="s">
        <v>666</v>
      </c>
      <c r="D319" s="31" t="str">
        <f t="shared" si="29"/>
        <v>000 1000 0000000 000 310</v>
      </c>
      <c r="E319" s="33">
        <v>8085387.16</v>
      </c>
      <c r="F319" s="33">
        <v>5594218</v>
      </c>
      <c r="G319" s="33">
        <f t="shared" si="30"/>
        <v>69.18924090210172</v>
      </c>
    </row>
    <row r="320" spans="1:7" s="45" customFormat="1" ht="12.75">
      <c r="A320" s="40" t="s">
        <v>667</v>
      </c>
      <c r="B320" s="41">
        <v>200</v>
      </c>
      <c r="C320" s="42" t="s">
        <v>668</v>
      </c>
      <c r="D320" s="43" t="str">
        <f t="shared" si="29"/>
        <v>000 1001 0000000 000 000</v>
      </c>
      <c r="E320" s="44">
        <v>3090600</v>
      </c>
      <c r="F320" s="44">
        <v>1987324.69</v>
      </c>
      <c r="G320" s="61">
        <f>F320/E320*100</f>
        <v>64.30222901701936</v>
      </c>
    </row>
    <row r="321" spans="1:7" s="10" customFormat="1" ht="12.75">
      <c r="A321" s="34" t="s">
        <v>299</v>
      </c>
      <c r="B321" s="25">
        <v>200</v>
      </c>
      <c r="C321" s="36" t="s">
        <v>669</v>
      </c>
      <c r="D321" s="31" t="str">
        <f t="shared" si="29"/>
        <v>000 1001 0000000 000 200</v>
      </c>
      <c r="E321" s="33">
        <v>3090600</v>
      </c>
      <c r="F321" s="33">
        <v>1987324.69</v>
      </c>
      <c r="G321" s="33">
        <f>F321/E321*100</f>
        <v>64.30222901701936</v>
      </c>
    </row>
    <row r="322" spans="1:7" s="10" customFormat="1" ht="12.75">
      <c r="A322" s="34" t="s">
        <v>530</v>
      </c>
      <c r="B322" s="25">
        <v>200</v>
      </c>
      <c r="C322" s="36" t="s">
        <v>670</v>
      </c>
      <c r="D322" s="31" t="str">
        <f t="shared" si="29"/>
        <v>000 1001 0000000 000 260</v>
      </c>
      <c r="E322" s="33">
        <v>3090600</v>
      </c>
      <c r="F322" s="33">
        <v>1987324.69</v>
      </c>
      <c r="G322" s="33">
        <f>F322/E322*100</f>
        <v>64.30222901701936</v>
      </c>
    </row>
    <row r="323" spans="1:7" s="10" customFormat="1" ht="12.75">
      <c r="A323" s="34" t="s">
        <v>662</v>
      </c>
      <c r="B323" s="25">
        <v>200</v>
      </c>
      <c r="C323" s="36" t="s">
        <v>671</v>
      </c>
      <c r="D323" s="31" t="str">
        <f t="shared" si="29"/>
        <v>000 1001 0000000 000 263</v>
      </c>
      <c r="E323" s="33">
        <v>3090600</v>
      </c>
      <c r="F323" s="33">
        <v>1987324.69</v>
      </c>
      <c r="G323" s="33">
        <f>F323/E323*100</f>
        <v>64.30222901701936</v>
      </c>
    </row>
    <row r="324" spans="1:7" s="45" customFormat="1" ht="12.75">
      <c r="A324" s="40" t="s">
        <v>672</v>
      </c>
      <c r="B324" s="41">
        <v>200</v>
      </c>
      <c r="C324" s="42" t="s">
        <v>673</v>
      </c>
      <c r="D324" s="43" t="str">
        <f t="shared" si="29"/>
        <v>000 1003 0000000 000 000</v>
      </c>
      <c r="E324" s="44">
        <v>58165293.6</v>
      </c>
      <c r="F324" s="44">
        <v>31395723.38</v>
      </c>
      <c r="G324" s="61">
        <f>F324/E324*100</f>
        <v>53.97672982776795</v>
      </c>
    </row>
    <row r="325" spans="1:7" s="10" customFormat="1" ht="12.75">
      <c r="A325" s="34" t="s">
        <v>299</v>
      </c>
      <c r="B325" s="25">
        <v>200</v>
      </c>
      <c r="C325" s="36" t="s">
        <v>674</v>
      </c>
      <c r="D325" s="31" t="str">
        <f t="shared" si="29"/>
        <v>000 1003 0000000 000 200</v>
      </c>
      <c r="E325" s="33">
        <v>58165293.6</v>
      </c>
      <c r="F325" s="33">
        <v>31395723.38</v>
      </c>
      <c r="G325" s="33">
        <f aca="true" t="shared" si="31" ref="G325:G338">F325/E325*100</f>
        <v>53.97672982776795</v>
      </c>
    </row>
    <row r="326" spans="1:7" s="10" customFormat="1" ht="12.75">
      <c r="A326" s="34" t="s">
        <v>301</v>
      </c>
      <c r="B326" s="25">
        <v>200</v>
      </c>
      <c r="C326" s="36" t="s">
        <v>675</v>
      </c>
      <c r="D326" s="31" t="str">
        <f t="shared" si="29"/>
        <v>000 1003 0000000 000 210</v>
      </c>
      <c r="E326" s="33">
        <v>7919515.95</v>
      </c>
      <c r="F326" s="33">
        <v>5075631.99</v>
      </c>
      <c r="G326" s="33">
        <f t="shared" si="31"/>
        <v>64.0901795266919</v>
      </c>
    </row>
    <row r="327" spans="1:7" s="10" customFormat="1" ht="12.75">
      <c r="A327" s="34" t="s">
        <v>305</v>
      </c>
      <c r="B327" s="25">
        <v>200</v>
      </c>
      <c r="C327" s="36" t="s">
        <v>676</v>
      </c>
      <c r="D327" s="31" t="str">
        <f t="shared" si="29"/>
        <v>000 1003 0000000 000 212</v>
      </c>
      <c r="E327" s="33">
        <v>7919515.95</v>
      </c>
      <c r="F327" s="33">
        <v>5075631.99</v>
      </c>
      <c r="G327" s="33">
        <f t="shared" si="31"/>
        <v>64.0901795266919</v>
      </c>
    </row>
    <row r="328" spans="1:7" s="10" customFormat="1" ht="12.75">
      <c r="A328" s="34" t="s">
        <v>309</v>
      </c>
      <c r="B328" s="25">
        <v>200</v>
      </c>
      <c r="C328" s="36" t="s">
        <v>677</v>
      </c>
      <c r="D328" s="31" t="str">
        <f t="shared" si="29"/>
        <v>000 1003 0000000 000 220</v>
      </c>
      <c r="E328" s="33">
        <v>833701.6</v>
      </c>
      <c r="F328" s="33">
        <v>493126.2</v>
      </c>
      <c r="G328" s="33">
        <f t="shared" si="31"/>
        <v>59.149004871767076</v>
      </c>
    </row>
    <row r="329" spans="1:7" s="10" customFormat="1" ht="12.75">
      <c r="A329" s="34" t="s">
        <v>317</v>
      </c>
      <c r="B329" s="25">
        <v>200</v>
      </c>
      <c r="C329" s="36" t="s">
        <v>678</v>
      </c>
      <c r="D329" s="31" t="str">
        <f t="shared" si="29"/>
        <v>000 1003 0000000 000 225</v>
      </c>
      <c r="E329" s="33">
        <v>1.6</v>
      </c>
      <c r="F329" s="33"/>
      <c r="G329" s="33">
        <f t="shared" si="31"/>
        <v>0</v>
      </c>
    </row>
    <row r="330" spans="1:7" s="10" customFormat="1" ht="12.75">
      <c r="A330" s="34" t="s">
        <v>319</v>
      </c>
      <c r="B330" s="25">
        <v>200</v>
      </c>
      <c r="C330" s="36" t="s">
        <v>679</v>
      </c>
      <c r="D330" s="31" t="str">
        <f t="shared" si="29"/>
        <v>000 1003 0000000 000 226</v>
      </c>
      <c r="E330" s="33">
        <v>833700</v>
      </c>
      <c r="F330" s="33">
        <v>493126.2</v>
      </c>
      <c r="G330" s="33">
        <f t="shared" si="31"/>
        <v>59.14911838790932</v>
      </c>
    </row>
    <row r="331" spans="1:7" s="10" customFormat="1" ht="12.75">
      <c r="A331" s="34" t="s">
        <v>425</v>
      </c>
      <c r="B331" s="25">
        <v>200</v>
      </c>
      <c r="C331" s="36" t="s">
        <v>680</v>
      </c>
      <c r="D331" s="31" t="str">
        <f t="shared" si="29"/>
        <v>000 1003 0000000 000 240</v>
      </c>
      <c r="E331" s="33">
        <v>20557900</v>
      </c>
      <c r="F331" s="33">
        <v>13370900</v>
      </c>
      <c r="G331" s="33">
        <f t="shared" si="31"/>
        <v>65.04020352273335</v>
      </c>
    </row>
    <row r="332" spans="1:7" s="10" customFormat="1" ht="12.75">
      <c r="A332" s="34" t="s">
        <v>469</v>
      </c>
      <c r="B332" s="25">
        <v>200</v>
      </c>
      <c r="C332" s="36" t="s">
        <v>681</v>
      </c>
      <c r="D332" s="31" t="str">
        <f t="shared" si="29"/>
        <v>000 1003 0000000 000 241</v>
      </c>
      <c r="E332" s="33">
        <v>20557900</v>
      </c>
      <c r="F332" s="33">
        <v>13370900</v>
      </c>
      <c r="G332" s="33">
        <f t="shared" si="31"/>
        <v>65.04020352273335</v>
      </c>
    </row>
    <row r="333" spans="1:7" s="10" customFormat="1" ht="12.75">
      <c r="A333" s="34" t="s">
        <v>321</v>
      </c>
      <c r="B333" s="25">
        <v>200</v>
      </c>
      <c r="C333" s="36" t="s">
        <v>682</v>
      </c>
      <c r="D333" s="31" t="str">
        <f t="shared" si="29"/>
        <v>000 1003 0000000 000 250</v>
      </c>
      <c r="E333" s="33">
        <v>7897300</v>
      </c>
      <c r="F333" s="33"/>
      <c r="G333" s="33">
        <f t="shared" si="31"/>
        <v>0</v>
      </c>
    </row>
    <row r="334" spans="1:7" s="10" customFormat="1" ht="12.75">
      <c r="A334" s="34" t="s">
        <v>323</v>
      </c>
      <c r="B334" s="25">
        <v>200</v>
      </c>
      <c r="C334" s="36" t="s">
        <v>683</v>
      </c>
      <c r="D334" s="31" t="str">
        <f t="shared" si="29"/>
        <v>000 1003 0000000 000 251</v>
      </c>
      <c r="E334" s="33">
        <v>7897300</v>
      </c>
      <c r="F334" s="33"/>
      <c r="G334" s="33">
        <f t="shared" si="31"/>
        <v>0</v>
      </c>
    </row>
    <row r="335" spans="1:7" s="10" customFormat="1" ht="12.75">
      <c r="A335" s="34" t="s">
        <v>530</v>
      </c>
      <c r="B335" s="25">
        <v>200</v>
      </c>
      <c r="C335" s="36" t="s">
        <v>684</v>
      </c>
      <c r="D335" s="31" t="str">
        <f t="shared" si="29"/>
        <v>000 1003 0000000 000 260</v>
      </c>
      <c r="E335" s="33">
        <v>19562976.05</v>
      </c>
      <c r="F335" s="33">
        <v>11757778.03</v>
      </c>
      <c r="G335" s="33">
        <f t="shared" si="31"/>
        <v>60.102195084985546</v>
      </c>
    </row>
    <row r="336" spans="1:7" s="10" customFormat="1" ht="12.75">
      <c r="A336" s="34" t="s">
        <v>532</v>
      </c>
      <c r="B336" s="25">
        <v>200</v>
      </c>
      <c r="C336" s="36" t="s">
        <v>685</v>
      </c>
      <c r="D336" s="31" t="str">
        <f t="shared" si="29"/>
        <v>000 1003 0000000 000 262</v>
      </c>
      <c r="E336" s="33">
        <v>17077692</v>
      </c>
      <c r="F336" s="33">
        <v>10182427.12</v>
      </c>
      <c r="G336" s="33">
        <f t="shared" si="31"/>
        <v>59.624140779679124</v>
      </c>
    </row>
    <row r="337" spans="1:7" s="10" customFormat="1" ht="12.75">
      <c r="A337" s="34" t="s">
        <v>662</v>
      </c>
      <c r="B337" s="25">
        <v>200</v>
      </c>
      <c r="C337" s="36" t="s">
        <v>686</v>
      </c>
      <c r="D337" s="31" t="str">
        <f t="shared" si="29"/>
        <v>000 1003 0000000 000 263</v>
      </c>
      <c r="E337" s="33">
        <v>2485284.05</v>
      </c>
      <c r="F337" s="33">
        <v>1575350.91</v>
      </c>
      <c r="G337" s="33">
        <f t="shared" si="31"/>
        <v>63.387157294957895</v>
      </c>
    </row>
    <row r="338" spans="1:7" s="10" customFormat="1" ht="12.75">
      <c r="A338" s="34" t="s">
        <v>325</v>
      </c>
      <c r="B338" s="25">
        <v>200</v>
      </c>
      <c r="C338" s="36" t="s">
        <v>687</v>
      </c>
      <c r="D338" s="31" t="str">
        <f t="shared" si="29"/>
        <v>000 1003 0000000 000 290</v>
      </c>
      <c r="E338" s="33">
        <v>1393900</v>
      </c>
      <c r="F338" s="33">
        <v>698287.16</v>
      </c>
      <c r="G338" s="33">
        <f t="shared" si="31"/>
        <v>50.09592940670062</v>
      </c>
    </row>
    <row r="339" spans="1:7" s="45" customFormat="1" ht="12.75">
      <c r="A339" s="40" t="s">
        <v>688</v>
      </c>
      <c r="B339" s="41">
        <v>200</v>
      </c>
      <c r="C339" s="42" t="s">
        <v>689</v>
      </c>
      <c r="D339" s="43" t="str">
        <f t="shared" si="29"/>
        <v>000 1004 0000000 000 000</v>
      </c>
      <c r="E339" s="44">
        <v>28849419.16</v>
      </c>
      <c r="F339" s="44">
        <v>24190697.52</v>
      </c>
      <c r="G339" s="61">
        <f aca="true" t="shared" si="32" ref="G339:G371">F339/E339*100</f>
        <v>83.85159294139494</v>
      </c>
    </row>
    <row r="340" spans="1:7" s="10" customFormat="1" ht="12.75">
      <c r="A340" s="34" t="s">
        <v>299</v>
      </c>
      <c r="B340" s="25">
        <v>200</v>
      </c>
      <c r="C340" s="36" t="s">
        <v>690</v>
      </c>
      <c r="D340" s="31" t="str">
        <f t="shared" si="29"/>
        <v>000 1004 0000000 000 200</v>
      </c>
      <c r="E340" s="33">
        <v>20764032</v>
      </c>
      <c r="F340" s="33">
        <v>18596479.52</v>
      </c>
      <c r="G340" s="33">
        <f t="shared" si="32"/>
        <v>89.56102321552962</v>
      </c>
    </row>
    <row r="341" spans="1:7" s="10" customFormat="1" ht="12.75">
      <c r="A341" s="34" t="s">
        <v>530</v>
      </c>
      <c r="B341" s="25">
        <v>200</v>
      </c>
      <c r="C341" s="36" t="s">
        <v>691</v>
      </c>
      <c r="D341" s="31" t="str">
        <f t="shared" si="29"/>
        <v>000 1004 0000000 000 260</v>
      </c>
      <c r="E341" s="33">
        <v>20764032</v>
      </c>
      <c r="F341" s="33">
        <v>18596479.52</v>
      </c>
      <c r="G341" s="33">
        <f t="shared" si="32"/>
        <v>89.56102321552962</v>
      </c>
    </row>
    <row r="342" spans="1:7" s="10" customFormat="1" ht="12.75">
      <c r="A342" s="34" t="s">
        <v>532</v>
      </c>
      <c r="B342" s="25">
        <v>200</v>
      </c>
      <c r="C342" s="36" t="s">
        <v>692</v>
      </c>
      <c r="D342" s="31" t="str">
        <f t="shared" si="29"/>
        <v>000 1004 0000000 000 262</v>
      </c>
      <c r="E342" s="33">
        <v>20764032</v>
      </c>
      <c r="F342" s="33">
        <v>18596479.52</v>
      </c>
      <c r="G342" s="33">
        <f t="shared" si="32"/>
        <v>89.56102321552962</v>
      </c>
    </row>
    <row r="343" spans="1:7" s="10" customFormat="1" ht="12.75">
      <c r="A343" s="34" t="s">
        <v>327</v>
      </c>
      <c r="B343" s="25">
        <v>200</v>
      </c>
      <c r="C343" s="36" t="s">
        <v>693</v>
      </c>
      <c r="D343" s="31" t="str">
        <f t="shared" si="29"/>
        <v>000 1004 0000000 000 300</v>
      </c>
      <c r="E343" s="33">
        <v>8085387.16</v>
      </c>
      <c r="F343" s="33">
        <v>5594218</v>
      </c>
      <c r="G343" s="33">
        <f t="shared" si="32"/>
        <v>69.18924090210172</v>
      </c>
    </row>
    <row r="344" spans="1:7" s="10" customFormat="1" ht="12.75">
      <c r="A344" s="34" t="s">
        <v>329</v>
      </c>
      <c r="B344" s="25">
        <v>200</v>
      </c>
      <c r="C344" s="36" t="s">
        <v>694</v>
      </c>
      <c r="D344" s="31" t="str">
        <f t="shared" si="29"/>
        <v>000 1004 0000000 000 310</v>
      </c>
      <c r="E344" s="33">
        <v>8085387.16</v>
      </c>
      <c r="F344" s="33">
        <v>5594218</v>
      </c>
      <c r="G344" s="33">
        <f t="shared" si="32"/>
        <v>69.18924090210172</v>
      </c>
    </row>
    <row r="345" spans="1:7" s="45" customFormat="1" ht="12.75">
      <c r="A345" s="40" t="s">
        <v>695</v>
      </c>
      <c r="B345" s="41">
        <v>200</v>
      </c>
      <c r="C345" s="42" t="s">
        <v>696</v>
      </c>
      <c r="D345" s="43" t="str">
        <f t="shared" si="29"/>
        <v>000 1100 0000000 000 000</v>
      </c>
      <c r="E345" s="44">
        <v>8010300</v>
      </c>
      <c r="F345" s="44">
        <v>6318669.24</v>
      </c>
      <c r="G345" s="61">
        <f t="shared" si="32"/>
        <v>78.88180517583612</v>
      </c>
    </row>
    <row r="346" spans="1:7" s="10" customFormat="1" ht="12.75">
      <c r="A346" s="34" t="s">
        <v>299</v>
      </c>
      <c r="B346" s="25">
        <v>200</v>
      </c>
      <c r="C346" s="36" t="s">
        <v>697</v>
      </c>
      <c r="D346" s="31" t="str">
        <f t="shared" si="29"/>
        <v>000 1100 0000000 000 200</v>
      </c>
      <c r="E346" s="33">
        <v>8010300</v>
      </c>
      <c r="F346" s="33">
        <v>6318669.24</v>
      </c>
      <c r="G346" s="33">
        <f t="shared" si="32"/>
        <v>78.88180517583612</v>
      </c>
    </row>
    <row r="347" spans="1:7" s="10" customFormat="1" ht="12.75">
      <c r="A347" s="34" t="s">
        <v>425</v>
      </c>
      <c r="B347" s="25">
        <v>200</v>
      </c>
      <c r="C347" s="36" t="s">
        <v>698</v>
      </c>
      <c r="D347" s="31" t="str">
        <f t="shared" si="29"/>
        <v>000 1100 0000000 000 240</v>
      </c>
      <c r="E347" s="33">
        <v>8010300</v>
      </c>
      <c r="F347" s="33">
        <v>6318669.24</v>
      </c>
      <c r="G347" s="33">
        <f t="shared" si="32"/>
        <v>78.88180517583612</v>
      </c>
    </row>
    <row r="348" spans="1:7" s="10" customFormat="1" ht="12.75">
      <c r="A348" s="34" t="s">
        <v>469</v>
      </c>
      <c r="B348" s="25">
        <v>200</v>
      </c>
      <c r="C348" s="36" t="s">
        <v>699</v>
      </c>
      <c r="D348" s="31" t="str">
        <f t="shared" si="29"/>
        <v>000 1100 0000000 000 241</v>
      </c>
      <c r="E348" s="33">
        <v>1630200</v>
      </c>
      <c r="F348" s="33">
        <v>1318819</v>
      </c>
      <c r="G348" s="33">
        <f t="shared" si="32"/>
        <v>80.89921482026745</v>
      </c>
    </row>
    <row r="349" spans="1:7" s="10" customFormat="1" ht="24" customHeight="1">
      <c r="A349" s="34" t="s">
        <v>427</v>
      </c>
      <c r="B349" s="25">
        <v>200</v>
      </c>
      <c r="C349" s="36" t="s">
        <v>700</v>
      </c>
      <c r="D349" s="39" t="str">
        <f t="shared" si="29"/>
        <v>000 1100 0000000 000 242</v>
      </c>
      <c r="E349" s="33">
        <v>6380100</v>
      </c>
      <c r="F349" s="33">
        <v>4999850.24</v>
      </c>
      <c r="G349" s="33">
        <f t="shared" si="32"/>
        <v>78.36633030830238</v>
      </c>
    </row>
    <row r="350" spans="1:7" s="45" customFormat="1" ht="12.75">
      <c r="A350" s="40" t="s">
        <v>701</v>
      </c>
      <c r="B350" s="41">
        <v>200</v>
      </c>
      <c r="C350" s="42" t="s">
        <v>702</v>
      </c>
      <c r="D350" s="43" t="str">
        <f t="shared" si="29"/>
        <v>000 1101 0000000 000 000</v>
      </c>
      <c r="E350" s="44">
        <v>8010300</v>
      </c>
      <c r="F350" s="44">
        <v>6318669.24</v>
      </c>
      <c r="G350" s="61">
        <f t="shared" si="32"/>
        <v>78.88180517583612</v>
      </c>
    </row>
    <row r="351" spans="1:7" s="10" customFormat="1" ht="12.75">
      <c r="A351" s="34" t="s">
        <v>299</v>
      </c>
      <c r="B351" s="25">
        <v>200</v>
      </c>
      <c r="C351" s="36" t="s">
        <v>703</v>
      </c>
      <c r="D351" s="31" t="str">
        <f t="shared" si="29"/>
        <v>000 1101 0000000 000 200</v>
      </c>
      <c r="E351" s="33">
        <v>8010300</v>
      </c>
      <c r="F351" s="33">
        <v>6318669.24</v>
      </c>
      <c r="G351" s="33">
        <f t="shared" si="32"/>
        <v>78.88180517583612</v>
      </c>
    </row>
    <row r="352" spans="1:7" s="10" customFormat="1" ht="12.75">
      <c r="A352" s="34" t="s">
        <v>425</v>
      </c>
      <c r="B352" s="25">
        <v>200</v>
      </c>
      <c r="C352" s="36" t="s">
        <v>704</v>
      </c>
      <c r="D352" s="31" t="str">
        <f t="shared" si="29"/>
        <v>000 1101 0000000 000 240</v>
      </c>
      <c r="E352" s="33">
        <v>8010300</v>
      </c>
      <c r="F352" s="33">
        <v>6318669.24</v>
      </c>
      <c r="G352" s="33">
        <f t="shared" si="32"/>
        <v>78.88180517583612</v>
      </c>
    </row>
    <row r="353" spans="1:7" s="10" customFormat="1" ht="12.75">
      <c r="A353" s="34" t="s">
        <v>469</v>
      </c>
      <c r="B353" s="25">
        <v>200</v>
      </c>
      <c r="C353" s="36" t="s">
        <v>705</v>
      </c>
      <c r="D353" s="31" t="str">
        <f t="shared" si="29"/>
        <v>000 1101 0000000 000 241</v>
      </c>
      <c r="E353" s="33">
        <v>1630200</v>
      </c>
      <c r="F353" s="33">
        <v>1318819</v>
      </c>
      <c r="G353" s="33">
        <f t="shared" si="32"/>
        <v>80.89921482026745</v>
      </c>
    </row>
    <row r="354" spans="1:7" s="10" customFormat="1" ht="24" customHeight="1">
      <c r="A354" s="34" t="s">
        <v>427</v>
      </c>
      <c r="B354" s="25">
        <v>200</v>
      </c>
      <c r="C354" s="36" t="s">
        <v>706</v>
      </c>
      <c r="D354" s="31" t="str">
        <f t="shared" si="29"/>
        <v>000 1101 0000000 000 242</v>
      </c>
      <c r="E354" s="33">
        <v>6380100</v>
      </c>
      <c r="F354" s="33">
        <v>4999850.24</v>
      </c>
      <c r="G354" s="33">
        <f t="shared" si="32"/>
        <v>78.36633030830238</v>
      </c>
    </row>
    <row r="355" spans="1:7" s="45" customFormat="1" ht="12.75">
      <c r="A355" s="40" t="s">
        <v>707</v>
      </c>
      <c r="B355" s="41">
        <v>200</v>
      </c>
      <c r="C355" s="42" t="s">
        <v>708</v>
      </c>
      <c r="D355" s="43" t="str">
        <f t="shared" si="29"/>
        <v>000 1200 0000000 000 000</v>
      </c>
      <c r="E355" s="44">
        <v>364000</v>
      </c>
      <c r="F355" s="44">
        <v>273000</v>
      </c>
      <c r="G355" s="61">
        <f t="shared" si="32"/>
        <v>75</v>
      </c>
    </row>
    <row r="356" spans="1:7" s="10" customFormat="1" ht="12.75">
      <c r="A356" s="34" t="s">
        <v>299</v>
      </c>
      <c r="B356" s="25">
        <v>200</v>
      </c>
      <c r="C356" s="36" t="s">
        <v>709</v>
      </c>
      <c r="D356" s="31" t="str">
        <f t="shared" si="29"/>
        <v>000 1200 0000000 000 200</v>
      </c>
      <c r="E356" s="33">
        <v>364000</v>
      </c>
      <c r="F356" s="33">
        <v>273000</v>
      </c>
      <c r="G356" s="33">
        <f t="shared" si="32"/>
        <v>75</v>
      </c>
    </row>
    <row r="357" spans="1:7" s="10" customFormat="1" ht="12.75">
      <c r="A357" s="34" t="s">
        <v>425</v>
      </c>
      <c r="B357" s="25">
        <v>200</v>
      </c>
      <c r="C357" s="36" t="s">
        <v>710</v>
      </c>
      <c r="D357" s="31" t="str">
        <f t="shared" si="29"/>
        <v>000 1200 0000000 000 240</v>
      </c>
      <c r="E357" s="33">
        <v>364000</v>
      </c>
      <c r="F357" s="33">
        <v>273000</v>
      </c>
      <c r="G357" s="33">
        <f t="shared" si="32"/>
        <v>75</v>
      </c>
    </row>
    <row r="358" spans="1:7" s="10" customFormat="1" ht="12.75">
      <c r="A358" s="34" t="s">
        <v>469</v>
      </c>
      <c r="B358" s="25">
        <v>200</v>
      </c>
      <c r="C358" s="36" t="s">
        <v>711</v>
      </c>
      <c r="D358" s="31" t="str">
        <f t="shared" si="29"/>
        <v>000 1200 0000000 000 241</v>
      </c>
      <c r="E358" s="33">
        <v>364000</v>
      </c>
      <c r="F358" s="33">
        <v>273000</v>
      </c>
      <c r="G358" s="33">
        <f t="shared" si="32"/>
        <v>75</v>
      </c>
    </row>
    <row r="359" spans="1:7" s="45" customFormat="1" ht="12.75">
      <c r="A359" s="40" t="s">
        <v>712</v>
      </c>
      <c r="B359" s="41">
        <v>200</v>
      </c>
      <c r="C359" s="42" t="s">
        <v>713</v>
      </c>
      <c r="D359" s="43" t="str">
        <f t="shared" si="29"/>
        <v>000 1202 0000000 000 000</v>
      </c>
      <c r="E359" s="44">
        <v>364000</v>
      </c>
      <c r="F359" s="44">
        <v>273000</v>
      </c>
      <c r="G359" s="61">
        <f t="shared" si="32"/>
        <v>75</v>
      </c>
    </row>
    <row r="360" spans="1:7" s="10" customFormat="1" ht="12.75">
      <c r="A360" s="34" t="s">
        <v>299</v>
      </c>
      <c r="B360" s="25">
        <v>200</v>
      </c>
      <c r="C360" s="36" t="s">
        <v>714</v>
      </c>
      <c r="D360" s="31" t="str">
        <f t="shared" si="29"/>
        <v>000 1202 0000000 000 200</v>
      </c>
      <c r="E360" s="33">
        <v>364000</v>
      </c>
      <c r="F360" s="33">
        <v>273000</v>
      </c>
      <c r="G360" s="33">
        <f t="shared" si="32"/>
        <v>75</v>
      </c>
    </row>
    <row r="361" spans="1:7" s="10" customFormat="1" ht="12.75">
      <c r="A361" s="34" t="s">
        <v>425</v>
      </c>
      <c r="B361" s="25">
        <v>200</v>
      </c>
      <c r="C361" s="36" t="s">
        <v>715</v>
      </c>
      <c r="D361" s="31" t="str">
        <f t="shared" si="29"/>
        <v>000 1202 0000000 000 240</v>
      </c>
      <c r="E361" s="33">
        <v>364000</v>
      </c>
      <c r="F361" s="33">
        <v>273000</v>
      </c>
      <c r="G361" s="33">
        <f t="shared" si="32"/>
        <v>75</v>
      </c>
    </row>
    <row r="362" spans="1:7" s="10" customFormat="1" ht="12.75">
      <c r="A362" s="34" t="s">
        <v>469</v>
      </c>
      <c r="B362" s="25">
        <v>200</v>
      </c>
      <c r="C362" s="36" t="s">
        <v>716</v>
      </c>
      <c r="D362" s="31" t="str">
        <f t="shared" si="29"/>
        <v>000 1202 0000000 000 241</v>
      </c>
      <c r="E362" s="33">
        <v>364000</v>
      </c>
      <c r="F362" s="33">
        <v>273000</v>
      </c>
      <c r="G362" s="33">
        <f t="shared" si="32"/>
        <v>75</v>
      </c>
    </row>
    <row r="363" spans="1:7" s="45" customFormat="1" ht="27" customHeight="1">
      <c r="A363" s="40" t="s">
        <v>717</v>
      </c>
      <c r="B363" s="41">
        <v>200</v>
      </c>
      <c r="C363" s="42" t="s">
        <v>718</v>
      </c>
      <c r="D363" s="43" t="str">
        <f aca="true" t="shared" si="33" ref="D363:D371">IF(OR(LEFT(C363,5)="000 9",LEFT(C363,5)="000 7"),"X",C363)</f>
        <v>000 1400 0000000 000 000</v>
      </c>
      <c r="E363" s="44">
        <v>44114000</v>
      </c>
      <c r="F363" s="44">
        <v>37649155</v>
      </c>
      <c r="G363" s="61">
        <f t="shared" si="32"/>
        <v>85.3451398648955</v>
      </c>
    </row>
    <row r="364" spans="1:7" s="10" customFormat="1" ht="12.75">
      <c r="A364" s="34" t="s">
        <v>299</v>
      </c>
      <c r="B364" s="25">
        <v>200</v>
      </c>
      <c r="C364" s="36" t="s">
        <v>719</v>
      </c>
      <c r="D364" s="31" t="str">
        <f t="shared" si="33"/>
        <v>000 1400 0000000 000 200</v>
      </c>
      <c r="E364" s="33">
        <v>44114000</v>
      </c>
      <c r="F364" s="33">
        <v>37649155</v>
      </c>
      <c r="G364" s="33">
        <f t="shared" si="32"/>
        <v>85.3451398648955</v>
      </c>
    </row>
    <row r="365" spans="1:7" s="10" customFormat="1" ht="12.75">
      <c r="A365" s="34" t="s">
        <v>321</v>
      </c>
      <c r="B365" s="25">
        <v>200</v>
      </c>
      <c r="C365" s="36" t="s">
        <v>720</v>
      </c>
      <c r="D365" s="39" t="str">
        <f t="shared" si="33"/>
        <v>000 1400 0000000 000 250</v>
      </c>
      <c r="E365" s="33">
        <v>44114000</v>
      </c>
      <c r="F365" s="33">
        <v>37649155</v>
      </c>
      <c r="G365" s="33">
        <f t="shared" si="32"/>
        <v>85.3451398648955</v>
      </c>
    </row>
    <row r="366" spans="1:7" s="10" customFormat="1" ht="12.75">
      <c r="A366" s="34" t="s">
        <v>323</v>
      </c>
      <c r="B366" s="25">
        <v>200</v>
      </c>
      <c r="C366" s="36" t="s">
        <v>721</v>
      </c>
      <c r="D366" s="31" t="str">
        <f t="shared" si="33"/>
        <v>000 1400 0000000 000 251</v>
      </c>
      <c r="E366" s="33">
        <v>44114000</v>
      </c>
      <c r="F366" s="33">
        <v>37649155</v>
      </c>
      <c r="G366" s="33">
        <f t="shared" si="32"/>
        <v>85.3451398648955</v>
      </c>
    </row>
    <row r="367" spans="1:7" s="45" customFormat="1" ht="27" customHeight="1">
      <c r="A367" s="40" t="s">
        <v>722</v>
      </c>
      <c r="B367" s="41">
        <v>200</v>
      </c>
      <c r="C367" s="42" t="s">
        <v>723</v>
      </c>
      <c r="D367" s="43" t="str">
        <f t="shared" si="33"/>
        <v>000 1401 0000000 000 000</v>
      </c>
      <c r="E367" s="44">
        <v>44114000</v>
      </c>
      <c r="F367" s="44">
        <v>37649155</v>
      </c>
      <c r="G367" s="61">
        <f t="shared" si="32"/>
        <v>85.3451398648955</v>
      </c>
    </row>
    <row r="368" spans="1:7" s="10" customFormat="1" ht="12.75">
      <c r="A368" s="34" t="s">
        <v>299</v>
      </c>
      <c r="B368" s="25">
        <v>200</v>
      </c>
      <c r="C368" s="36" t="s">
        <v>724</v>
      </c>
      <c r="D368" s="31" t="str">
        <f t="shared" si="33"/>
        <v>000 1401 0000000 000 200</v>
      </c>
      <c r="E368" s="33">
        <v>44114000</v>
      </c>
      <c r="F368" s="33">
        <v>37649155</v>
      </c>
      <c r="G368" s="33">
        <f t="shared" si="32"/>
        <v>85.3451398648955</v>
      </c>
    </row>
    <row r="369" spans="1:7" s="10" customFormat="1" ht="12.75">
      <c r="A369" s="34" t="s">
        <v>321</v>
      </c>
      <c r="B369" s="25">
        <v>200</v>
      </c>
      <c r="C369" s="36" t="s">
        <v>725</v>
      </c>
      <c r="D369" s="31" t="str">
        <f t="shared" si="33"/>
        <v>000 1401 0000000 000 250</v>
      </c>
      <c r="E369" s="33">
        <v>44114000</v>
      </c>
      <c r="F369" s="33">
        <v>37649155</v>
      </c>
      <c r="G369" s="33">
        <f t="shared" si="32"/>
        <v>85.3451398648955</v>
      </c>
    </row>
    <row r="370" spans="1:7" s="10" customFormat="1" ht="12.75">
      <c r="A370" s="34" t="s">
        <v>323</v>
      </c>
      <c r="B370" s="25">
        <v>200</v>
      </c>
      <c r="C370" s="36" t="s">
        <v>726</v>
      </c>
      <c r="D370" s="31" t="str">
        <f t="shared" si="33"/>
        <v>000 1401 0000000 000 251</v>
      </c>
      <c r="E370" s="33">
        <v>44114000</v>
      </c>
      <c r="F370" s="33">
        <v>37649155</v>
      </c>
      <c r="G370" s="33">
        <f t="shared" si="32"/>
        <v>85.3451398648955</v>
      </c>
    </row>
    <row r="371" spans="1:7" s="10" customFormat="1" ht="12.75">
      <c r="A371" s="34" t="s">
        <v>727</v>
      </c>
      <c r="B371" s="25">
        <v>450</v>
      </c>
      <c r="C371" s="36" t="s">
        <v>728</v>
      </c>
      <c r="D371" s="39" t="str">
        <f t="shared" si="33"/>
        <v>X</v>
      </c>
      <c r="E371" s="33">
        <v>-54959860.78</v>
      </c>
      <c r="F371" s="33">
        <v>33529500.39</v>
      </c>
      <c r="G371" s="33">
        <f t="shared" si="32"/>
        <v>-61.00725131785896</v>
      </c>
    </row>
  </sheetData>
  <sheetProtection/>
  <mergeCells count="1">
    <mergeCell ref="A1:G1"/>
  </mergeCells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scale="60" r:id="rId1"/>
  <headerFooter differentFirst="1"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2" sqref="A22"/>
    </sheetView>
  </sheetViews>
  <sheetFormatPr defaultColWidth="9.125" defaultRowHeight="12.75"/>
  <cols>
    <col min="1" max="1" width="77.625" style="19" customWidth="1"/>
    <col min="2" max="2" width="7.25390625" style="19" customWidth="1"/>
    <col min="3" max="3" width="15.875" style="19" hidden="1" customWidth="1"/>
    <col min="4" max="4" width="21.50390625" style="19" customWidth="1"/>
    <col min="5" max="5" width="16.625" style="19" customWidth="1"/>
    <col min="6" max="6" width="13.75390625" style="19" customWidth="1"/>
    <col min="7" max="7" width="12.375" style="19" customWidth="1"/>
    <col min="8" max="8" width="13.75390625" style="19" customWidth="1"/>
    <col min="9" max="16384" width="9.125" style="19" customWidth="1"/>
  </cols>
  <sheetData>
    <row r="1" spans="1:7" ht="13.5" customHeight="1">
      <c r="A1" s="66" t="s">
        <v>774</v>
      </c>
      <c r="B1" s="66"/>
      <c r="C1" s="66"/>
      <c r="D1" s="66"/>
      <c r="E1" s="66"/>
      <c r="F1" s="66"/>
      <c r="G1" s="66"/>
    </row>
    <row r="2" spans="1:5" ht="12.75">
      <c r="A2" s="14"/>
      <c r="B2" s="7"/>
      <c r="C2" s="7"/>
      <c r="D2" s="4"/>
      <c r="E2" s="5"/>
    </row>
    <row r="3" spans="1:8" s="15" customFormat="1" ht="62.25" customHeight="1">
      <c r="A3" s="68" t="s">
        <v>1</v>
      </c>
      <c r="B3" s="69" t="s">
        <v>0</v>
      </c>
      <c r="C3" s="69" t="s">
        <v>2</v>
      </c>
      <c r="D3" s="69" t="s">
        <v>4</v>
      </c>
      <c r="E3" s="71" t="s">
        <v>767</v>
      </c>
      <c r="F3" s="73" t="s">
        <v>768</v>
      </c>
      <c r="G3" s="74" t="s">
        <v>769</v>
      </c>
      <c r="H3" s="37"/>
    </row>
    <row r="4" spans="1:8" s="15" customFormat="1" ht="102" customHeight="1" hidden="1">
      <c r="A4" s="68"/>
      <c r="B4" s="70"/>
      <c r="C4" s="70"/>
      <c r="D4" s="70"/>
      <c r="E4" s="72"/>
      <c r="F4" s="73"/>
      <c r="G4" s="75"/>
      <c r="H4" s="37"/>
    </row>
    <row r="5" spans="1:8" s="15" customFormat="1" ht="12.75">
      <c r="A5" s="38">
        <v>1</v>
      </c>
      <c r="B5" s="20">
        <v>2</v>
      </c>
      <c r="C5" s="20" t="s">
        <v>3</v>
      </c>
      <c r="D5" s="27">
        <v>3</v>
      </c>
      <c r="E5" s="21">
        <v>4</v>
      </c>
      <c r="F5" s="24">
        <v>5</v>
      </c>
      <c r="G5" s="24">
        <v>6</v>
      </c>
      <c r="H5" s="32"/>
    </row>
    <row r="6" spans="1:8" s="15" customFormat="1" ht="12.75">
      <c r="A6" s="34" t="s">
        <v>729</v>
      </c>
      <c r="B6" s="25">
        <v>500</v>
      </c>
      <c r="C6" s="36" t="s">
        <v>730</v>
      </c>
      <c r="D6" s="31" t="str">
        <f aca="true" t="shared" si="0" ref="D6:D22">IF(OR(LEFT(C6,5)="000 9",LEFT(C6,5)="000 7"),"X",IF(OR(RIGHT(C6,1)="A",RIGHT(C6,1)="А"),LEFT(C6,LEN(C6)-1)&amp;"0",C6))</f>
        <v>X</v>
      </c>
      <c r="E6" s="33">
        <v>54959860.78</v>
      </c>
      <c r="F6" s="33">
        <v>-33529500.39</v>
      </c>
      <c r="G6" s="33">
        <f>F6/E6*100</f>
        <v>-61.00725131785896</v>
      </c>
      <c r="H6" s="22"/>
    </row>
    <row r="7" spans="1:8" s="15" customFormat="1" ht="12.75">
      <c r="A7" s="34" t="s">
        <v>731</v>
      </c>
      <c r="B7" s="25">
        <v>520</v>
      </c>
      <c r="C7" s="36" t="s">
        <v>732</v>
      </c>
      <c r="D7" s="31" t="str">
        <f t="shared" si="0"/>
        <v>000 01 00 00 00 00 0000 000</v>
      </c>
      <c r="E7" s="33">
        <v>130900</v>
      </c>
      <c r="F7" s="33">
        <v>86776.41</v>
      </c>
      <c r="G7" s="33">
        <f aca="true" t="shared" si="1" ref="G7:G22">F7/E7*100</f>
        <v>66.29213903743316</v>
      </c>
      <c r="H7" s="22"/>
    </row>
    <row r="8" spans="1:8" s="15" customFormat="1" ht="12.75">
      <c r="A8" s="34" t="s">
        <v>733</v>
      </c>
      <c r="B8" s="25">
        <v>520</v>
      </c>
      <c r="C8" s="36" t="s">
        <v>734</v>
      </c>
      <c r="D8" s="31" t="str">
        <f t="shared" si="0"/>
        <v>000 01 06 00 00 00 0000 000</v>
      </c>
      <c r="E8" s="33">
        <v>130900</v>
      </c>
      <c r="F8" s="33">
        <v>86776.41</v>
      </c>
      <c r="G8" s="33">
        <f t="shared" si="1"/>
        <v>66.29213903743316</v>
      </c>
      <c r="H8" s="22"/>
    </row>
    <row r="9" spans="1:8" s="15" customFormat="1" ht="12.75">
      <c r="A9" s="34" t="s">
        <v>735</v>
      </c>
      <c r="B9" s="25">
        <v>520</v>
      </c>
      <c r="C9" s="36" t="s">
        <v>736</v>
      </c>
      <c r="D9" s="31" t="str">
        <f t="shared" si="0"/>
        <v>000 01 06 05 00 00 0000 000</v>
      </c>
      <c r="E9" s="33">
        <v>130900</v>
      </c>
      <c r="F9" s="33">
        <v>86776.41</v>
      </c>
      <c r="G9" s="33">
        <f t="shared" si="1"/>
        <v>66.29213903743316</v>
      </c>
      <c r="H9" s="22"/>
    </row>
    <row r="10" spans="1:8" s="15" customFormat="1" ht="12.75">
      <c r="A10" s="34" t="s">
        <v>737</v>
      </c>
      <c r="B10" s="25">
        <v>520</v>
      </c>
      <c r="C10" s="36" t="s">
        <v>738</v>
      </c>
      <c r="D10" s="31" t="str">
        <f t="shared" si="0"/>
        <v>000 01 06 05 00 00 0000 600</v>
      </c>
      <c r="E10" s="33">
        <v>130900</v>
      </c>
      <c r="F10" s="33">
        <v>86776.41</v>
      </c>
      <c r="G10" s="33">
        <f t="shared" si="1"/>
        <v>66.29213903743316</v>
      </c>
      <c r="H10" s="22"/>
    </row>
    <row r="11" spans="1:8" s="15" customFormat="1" ht="12.75">
      <c r="A11" s="34" t="s">
        <v>739</v>
      </c>
      <c r="B11" s="25">
        <v>520</v>
      </c>
      <c r="C11" s="36" t="s">
        <v>740</v>
      </c>
      <c r="D11" s="31" t="str">
        <f t="shared" si="0"/>
        <v>000 01 06 05 01 00 0000 600</v>
      </c>
      <c r="E11" s="33">
        <v>130900</v>
      </c>
      <c r="F11" s="33">
        <v>86776.41</v>
      </c>
      <c r="G11" s="33">
        <f t="shared" si="1"/>
        <v>66.29213903743316</v>
      </c>
      <c r="H11" s="22"/>
    </row>
    <row r="12" spans="1:8" s="15" customFormat="1" ht="24.75" customHeight="1">
      <c r="A12" s="34" t="s">
        <v>741</v>
      </c>
      <c r="B12" s="25">
        <v>520</v>
      </c>
      <c r="C12" s="36" t="s">
        <v>742</v>
      </c>
      <c r="D12" s="31" t="str">
        <f t="shared" si="0"/>
        <v>000 01 06 05 01 05 0000 640</v>
      </c>
      <c r="E12" s="33">
        <v>130900</v>
      </c>
      <c r="F12" s="33">
        <v>86776.41</v>
      </c>
      <c r="G12" s="33">
        <f t="shared" si="1"/>
        <v>66.29213903743316</v>
      </c>
      <c r="H12" s="22"/>
    </row>
    <row r="13" spans="1:8" s="15" customFormat="1" ht="12.75">
      <c r="A13" s="34" t="s">
        <v>743</v>
      </c>
      <c r="B13" s="25">
        <v>700</v>
      </c>
      <c r="C13" s="36" t="s">
        <v>744</v>
      </c>
      <c r="D13" s="31" t="str">
        <f t="shared" si="0"/>
        <v>000 01 00 00 00 00 0000 000</v>
      </c>
      <c r="E13" s="33">
        <v>54828960.78</v>
      </c>
      <c r="F13" s="33">
        <v>-33616276.8</v>
      </c>
      <c r="G13" s="33">
        <f t="shared" si="1"/>
        <v>-61.31116899130109</v>
      </c>
      <c r="H13" s="22"/>
    </row>
    <row r="14" spans="1:8" s="15" customFormat="1" ht="12.75">
      <c r="A14" s="34" t="s">
        <v>745</v>
      </c>
      <c r="B14" s="25">
        <v>700</v>
      </c>
      <c r="C14" s="36" t="s">
        <v>746</v>
      </c>
      <c r="D14" s="31" t="str">
        <f t="shared" si="0"/>
        <v>000 01 05 00 00 00 0000 000</v>
      </c>
      <c r="E14" s="33">
        <v>54828960.78</v>
      </c>
      <c r="F14" s="33">
        <v>-33616276.8</v>
      </c>
      <c r="G14" s="33">
        <f t="shared" si="1"/>
        <v>-61.31116899130109</v>
      </c>
      <c r="H14" s="22"/>
    </row>
    <row r="15" spans="1:8" s="15" customFormat="1" ht="12.75">
      <c r="A15" s="34" t="s">
        <v>747</v>
      </c>
      <c r="B15" s="25">
        <v>710</v>
      </c>
      <c r="C15" s="36" t="s">
        <v>748</v>
      </c>
      <c r="D15" s="31" t="str">
        <f t="shared" si="0"/>
        <v>000 01 05 00 00 00 0000 500</v>
      </c>
      <c r="E15" s="33">
        <v>-1075778701.64</v>
      </c>
      <c r="F15" s="33">
        <v>-769867801.04</v>
      </c>
      <c r="G15" s="33">
        <f t="shared" si="1"/>
        <v>71.5637704916777</v>
      </c>
      <c r="H15" s="22"/>
    </row>
    <row r="16" spans="1:8" s="15" customFormat="1" ht="12.75">
      <c r="A16" s="34" t="s">
        <v>749</v>
      </c>
      <c r="B16" s="25">
        <v>710</v>
      </c>
      <c r="C16" s="36" t="s">
        <v>750</v>
      </c>
      <c r="D16" s="31" t="str">
        <f t="shared" si="0"/>
        <v>000 01 05 02 00 00 0000 500</v>
      </c>
      <c r="E16" s="33">
        <v>-1075778701.64</v>
      </c>
      <c r="F16" s="33">
        <v>-769867801.04</v>
      </c>
      <c r="G16" s="33">
        <f t="shared" si="1"/>
        <v>71.5637704916777</v>
      </c>
      <c r="H16" s="22"/>
    </row>
    <row r="17" spans="1:8" s="15" customFormat="1" ht="12.75">
      <c r="A17" s="34" t="s">
        <v>751</v>
      </c>
      <c r="B17" s="25">
        <v>710</v>
      </c>
      <c r="C17" s="36" t="s">
        <v>752</v>
      </c>
      <c r="D17" s="31" t="str">
        <f t="shared" si="0"/>
        <v>000 01 05 02 01 00 0000 510</v>
      </c>
      <c r="E17" s="33">
        <v>-1075778701.64</v>
      </c>
      <c r="F17" s="33">
        <v>-769867801.04</v>
      </c>
      <c r="G17" s="33">
        <f t="shared" si="1"/>
        <v>71.5637704916777</v>
      </c>
      <c r="H17" s="22"/>
    </row>
    <row r="18" spans="1:8" s="15" customFormat="1" ht="12.75">
      <c r="A18" s="34" t="s">
        <v>753</v>
      </c>
      <c r="B18" s="25">
        <v>710</v>
      </c>
      <c r="C18" s="36" t="s">
        <v>754</v>
      </c>
      <c r="D18" s="31" t="str">
        <f t="shared" si="0"/>
        <v>000 01 05 02 01 05 0000 510</v>
      </c>
      <c r="E18" s="33">
        <v>-1075778701.64</v>
      </c>
      <c r="F18" s="33">
        <v>-769867801.04</v>
      </c>
      <c r="G18" s="33">
        <f t="shared" si="1"/>
        <v>71.5637704916777</v>
      </c>
      <c r="H18" s="22"/>
    </row>
    <row r="19" spans="1:8" s="15" customFormat="1" ht="12.75">
      <c r="A19" s="34" t="s">
        <v>755</v>
      </c>
      <c r="B19" s="25">
        <v>720</v>
      </c>
      <c r="C19" s="36" t="s">
        <v>756</v>
      </c>
      <c r="D19" s="31" t="str">
        <f t="shared" si="0"/>
        <v>000 01 05 00 00 00 0000 600</v>
      </c>
      <c r="E19" s="33">
        <v>1130607662.42</v>
      </c>
      <c r="F19" s="33">
        <v>736251524.24</v>
      </c>
      <c r="G19" s="33">
        <f t="shared" si="1"/>
        <v>65.11998359042573</v>
      </c>
      <c r="H19" s="22"/>
    </row>
    <row r="20" spans="1:8" s="15" customFormat="1" ht="12.75">
      <c r="A20" s="34" t="s">
        <v>757</v>
      </c>
      <c r="B20" s="25">
        <v>720</v>
      </c>
      <c r="C20" s="36" t="s">
        <v>758</v>
      </c>
      <c r="D20" s="31" t="str">
        <f t="shared" si="0"/>
        <v>000 01 05 02 00 00 0000 600</v>
      </c>
      <c r="E20" s="33">
        <v>1130607662.42</v>
      </c>
      <c r="F20" s="33">
        <v>736251524.24</v>
      </c>
      <c r="G20" s="33">
        <f t="shared" si="1"/>
        <v>65.11998359042573</v>
      </c>
      <c r="H20" s="22"/>
    </row>
    <row r="21" spans="1:8" s="15" customFormat="1" ht="12.75">
      <c r="A21" s="34" t="s">
        <v>759</v>
      </c>
      <c r="B21" s="25">
        <v>720</v>
      </c>
      <c r="C21" s="36" t="s">
        <v>760</v>
      </c>
      <c r="D21" s="31" t="str">
        <f t="shared" si="0"/>
        <v>000 01 05 02 01 00 0000 610</v>
      </c>
      <c r="E21" s="33">
        <v>1130607662.42</v>
      </c>
      <c r="F21" s="33">
        <v>736251524.24</v>
      </c>
      <c r="G21" s="33">
        <f t="shared" si="1"/>
        <v>65.11998359042573</v>
      </c>
      <c r="H21" s="22"/>
    </row>
    <row r="22" spans="1:8" s="15" customFormat="1" ht="12.75">
      <c r="A22" s="34" t="s">
        <v>761</v>
      </c>
      <c r="B22" s="25">
        <v>720</v>
      </c>
      <c r="C22" s="36" t="s">
        <v>762</v>
      </c>
      <c r="D22" s="31" t="str">
        <f t="shared" si="0"/>
        <v>000 01 05 02 01 05 0000 610</v>
      </c>
      <c r="E22" s="33">
        <v>1130607662.42</v>
      </c>
      <c r="F22" s="33">
        <v>736251524.24</v>
      </c>
      <c r="G22" s="33">
        <f t="shared" si="1"/>
        <v>65.11998359042573</v>
      </c>
      <c r="H22" s="22"/>
    </row>
    <row r="23" spans="1:8" s="15" customFormat="1" ht="12.75">
      <c r="A23" s="35"/>
      <c r="B23" s="26"/>
      <c r="C23" s="26"/>
      <c r="D23" s="28"/>
      <c r="E23" s="22"/>
      <c r="F23" s="23"/>
      <c r="G23" s="23"/>
      <c r="H23" s="23"/>
    </row>
    <row r="28" ht="11.25" customHeight="1"/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984251968503937" right="0.3937007874015748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2013-10-23T08:57:21Z</cp:lastPrinted>
  <dcterms:created xsi:type="dcterms:W3CDTF">1999-06-18T11:49:53Z</dcterms:created>
  <dcterms:modified xsi:type="dcterms:W3CDTF">2013-10-23T08:57:25Z</dcterms:modified>
  <cp:category/>
  <cp:version/>
  <cp:contentType/>
  <cp:contentStatus/>
</cp:coreProperties>
</file>