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<sst xmlns="http://schemas.openxmlformats.org/spreadsheetml/2006/main" count="27" uniqueCount="22">
  <si>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</si>
  <si>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</si>
  <si>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</si>
  <si>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</si>
  <si>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</si>
  <si>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</si>
  <si>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</si>
  <si>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</si>
  <si>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</si>
  <si>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</si>
  <si>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</si>
  <si>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</si>
  <si>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</si>
  <si>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</si>
  <si>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</si>
  <si>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</si>
  <si>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</si>
  <si>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</si>
  <si>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</si>
  <si>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</si>
  <si>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02.11.2020 г.</t>
  </si>
  <si>
    <t>На 30.10.2020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</si>
</sst>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4">
      <selection activeCell="L13" sqref="L13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23.25" customHeigh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"/>
    </row>
    <row r="4" spans="1:13" ht="13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5.25" customHeight="1">
      <c r="A5" s="53" t="s">
        <v>11</v>
      </c>
      <c r="B5" s="45" t="s">
        <v>12</v>
      </c>
      <c r="C5" s="46"/>
      <c r="D5" s="47"/>
      <c r="E5" s="45" t="s">
        <v>19</v>
      </c>
      <c r="F5" s="46"/>
      <c r="G5" s="45" t="s">
        <v>16</v>
      </c>
      <c r="H5" s="47"/>
      <c r="I5" s="56" t="s">
        <v>18</v>
      </c>
      <c r="J5" s="56" t="s">
        <v>13</v>
      </c>
      <c r="K5" s="56" t="s">
        <v>14</v>
      </c>
      <c r="L5" s="45" t="s">
        <v>15</v>
      </c>
      <c r="M5" s="61"/>
    </row>
    <row r="6" spans="1:13" ht="30.75" customHeight="1">
      <c r="A6" s="54"/>
      <c r="B6" s="48"/>
      <c r="C6" s="49"/>
      <c r="D6" s="50"/>
      <c r="E6" s="51"/>
      <c r="F6" s="52"/>
      <c r="G6" s="48"/>
      <c r="H6" s="50"/>
      <c r="I6" s="57"/>
      <c r="J6" s="58"/>
      <c r="K6" s="57"/>
      <c r="L6" s="48"/>
      <c r="M6" s="62"/>
    </row>
    <row r="7" spans="1:13" ht="20.25" customHeight="1">
      <c r="A7" s="54"/>
      <c r="B7" s="8"/>
      <c r="C7" s="8" t="s">
        <v>5</v>
      </c>
      <c r="D7" s="8" t="s">
        <v>5</v>
      </c>
      <c r="E7" s="51"/>
      <c r="F7" s="52"/>
      <c r="G7" s="8" t="s">
        <v>5</v>
      </c>
      <c r="H7" s="8" t="s">
        <v>5</v>
      </c>
      <c r="I7" s="57"/>
      <c r="J7" s="59" t="s">
        <v>5</v>
      </c>
      <c r="K7" s="57"/>
      <c r="L7" s="8" t="s">
        <v>8</v>
      </c>
      <c r="M7" s="9" t="s">
        <v>8</v>
      </c>
    </row>
    <row r="8" spans="1:13" ht="18" customHeight="1">
      <c r="A8" s="55"/>
      <c r="B8" s="8"/>
      <c r="C8" s="8">
        <v>2019</v>
      </c>
      <c r="D8" s="8">
        <v>2020</v>
      </c>
      <c r="E8" s="48"/>
      <c r="F8" s="49"/>
      <c r="G8" s="10">
        <v>2019</v>
      </c>
      <c r="H8" s="10">
        <v>2020</v>
      </c>
      <c r="I8" s="58"/>
      <c r="J8" s="60"/>
      <c r="K8" s="58"/>
      <c r="L8" s="8">
        <v>2019</v>
      </c>
      <c r="M8" s="9">
        <v>2020</v>
      </c>
    </row>
    <row r="9" spans="1:13" ht="18" customHeight="1">
      <c r="A9" s="6" t="s">
        <v>10</v>
      </c>
      <c r="B9" s="11"/>
      <c r="C9" s="12">
        <f>G9/L9</f>
        <v>13.428571428571429</v>
      </c>
      <c r="D9" s="13">
        <f>H9/M9</f>
        <v>12.613636363636363</v>
      </c>
      <c r="E9" s="13">
        <f>D9-C9</f>
        <v>-0.8149350649350655</v>
      </c>
      <c r="F9" s="14"/>
      <c r="G9" s="14">
        <v>1974</v>
      </c>
      <c r="H9" s="14">
        <v>555</v>
      </c>
      <c r="I9" s="14">
        <f>(H9-G9)</f>
        <v>-1419</v>
      </c>
      <c r="J9" s="14">
        <v>505</v>
      </c>
      <c r="K9" s="15">
        <f>(J9/H9)*100</f>
        <v>90.990990990991</v>
      </c>
      <c r="L9" s="16">
        <v>147</v>
      </c>
      <c r="M9" s="38">
        <v>44</v>
      </c>
    </row>
    <row r="10" spans="1:13" ht="18" customHeight="1">
      <c r="A10" s="6" t="s">
        <v>7</v>
      </c>
      <c r="B10" s="11"/>
      <c r="C10" s="12">
        <f aca="true" t="shared" si="0" ref="C10:C16">G10/L10</f>
        <v>10.836879432624114</v>
      </c>
      <c r="D10" s="13">
        <f aca="true" t="shared" si="1" ref="D10:D16">(H10/M10)</f>
        <v>12.366412213740459</v>
      </c>
      <c r="E10" s="13">
        <f aca="true" t="shared" si="2" ref="E10:E16">D10-C10</f>
        <v>1.5295327811163446</v>
      </c>
      <c r="F10" s="14"/>
      <c r="G10" s="14">
        <v>1528</v>
      </c>
      <c r="H10" s="14">
        <v>1620</v>
      </c>
      <c r="I10" s="14">
        <f aca="true" t="shared" si="3" ref="I10:I16">(H10-G10)</f>
        <v>92</v>
      </c>
      <c r="J10" s="14">
        <v>1509</v>
      </c>
      <c r="K10" s="15">
        <f aca="true" t="shared" si="4" ref="K10:K15">(J10/H10)*100</f>
        <v>93.14814814814815</v>
      </c>
      <c r="L10" s="16">
        <v>141</v>
      </c>
      <c r="M10" s="38">
        <v>131</v>
      </c>
    </row>
    <row r="11" spans="1:13" s="5" customFormat="1" ht="18" customHeight="1">
      <c r="A11" s="7" t="s">
        <v>0</v>
      </c>
      <c r="B11" s="17"/>
      <c r="C11" s="18">
        <f t="shared" si="0"/>
        <v>9.976861894432393</v>
      </c>
      <c r="D11" s="18">
        <f t="shared" si="1"/>
        <v>10.031545741324921</v>
      </c>
      <c r="E11" s="13">
        <f t="shared" si="2"/>
        <v>0.054683846892528365</v>
      </c>
      <c r="F11" s="19"/>
      <c r="G11" s="19">
        <v>13798</v>
      </c>
      <c r="H11" s="14">
        <v>12720</v>
      </c>
      <c r="I11" s="19">
        <f t="shared" si="3"/>
        <v>-1078</v>
      </c>
      <c r="J11" s="19">
        <v>11981</v>
      </c>
      <c r="K11" s="20">
        <f t="shared" si="4"/>
        <v>94.19025157232704</v>
      </c>
      <c r="L11" s="19">
        <v>1383</v>
      </c>
      <c r="M11" s="38">
        <v>1268</v>
      </c>
    </row>
    <row r="12" spans="1:13" ht="18" customHeight="1">
      <c r="A12" s="6" t="s">
        <v>1</v>
      </c>
      <c r="B12" s="11"/>
      <c r="C12" s="12">
        <f t="shared" si="0"/>
        <v>15.886699507389162</v>
      </c>
      <c r="D12" s="13">
        <f t="shared" si="1"/>
        <v>15.812807881773399</v>
      </c>
      <c r="E12" s="13">
        <f t="shared" si="2"/>
        <v>-0.07389162561576335</v>
      </c>
      <c r="F12" s="14"/>
      <c r="G12" s="14">
        <v>6450</v>
      </c>
      <c r="H12" s="14">
        <v>6420</v>
      </c>
      <c r="I12" s="14">
        <f t="shared" si="3"/>
        <v>-30</v>
      </c>
      <c r="J12" s="14">
        <v>3270</v>
      </c>
      <c r="K12" s="15">
        <f t="shared" si="4"/>
        <v>50.93457943925234</v>
      </c>
      <c r="L12" s="16">
        <v>406</v>
      </c>
      <c r="M12" s="38">
        <v>406</v>
      </c>
    </row>
    <row r="13" spans="1:13" ht="18" customHeight="1">
      <c r="A13" s="6" t="s">
        <v>9</v>
      </c>
      <c r="B13" s="11"/>
      <c r="C13" s="12">
        <f t="shared" si="0"/>
        <v>8.698630136986301</v>
      </c>
      <c r="D13" s="13">
        <f t="shared" si="1"/>
        <v>10.520547945205479</v>
      </c>
      <c r="E13" s="13">
        <f t="shared" si="2"/>
        <v>1.8219178082191778</v>
      </c>
      <c r="F13" s="14"/>
      <c r="G13" s="14">
        <v>3175</v>
      </c>
      <c r="H13" s="14">
        <v>3840</v>
      </c>
      <c r="I13" s="14">
        <f t="shared" si="3"/>
        <v>665</v>
      </c>
      <c r="J13" s="14">
        <v>3750</v>
      </c>
      <c r="K13" s="15">
        <f t="shared" si="4"/>
        <v>97.65625</v>
      </c>
      <c r="L13" s="16">
        <v>365</v>
      </c>
      <c r="M13" s="38">
        <v>365</v>
      </c>
    </row>
    <row r="14" spans="1:13" ht="18" customHeight="1">
      <c r="A14" s="6" t="s">
        <v>2</v>
      </c>
      <c r="B14" s="11"/>
      <c r="C14" s="12">
        <f t="shared" si="0"/>
        <v>20.0625</v>
      </c>
      <c r="D14" s="13">
        <f t="shared" si="1"/>
        <v>17.927083333333332</v>
      </c>
      <c r="E14" s="13">
        <f t="shared" si="2"/>
        <v>-2.135416666666668</v>
      </c>
      <c r="F14" s="14"/>
      <c r="G14" s="14">
        <v>9630</v>
      </c>
      <c r="H14" s="14">
        <v>8605</v>
      </c>
      <c r="I14" s="14">
        <f t="shared" si="3"/>
        <v>-1025</v>
      </c>
      <c r="J14" s="14">
        <v>8405</v>
      </c>
      <c r="K14" s="15">
        <f t="shared" si="4"/>
        <v>97.67576990122022</v>
      </c>
      <c r="L14" s="16">
        <v>480</v>
      </c>
      <c r="M14" s="38">
        <v>480</v>
      </c>
    </row>
    <row r="15" spans="1:13" ht="18" customHeight="1">
      <c r="A15" s="6" t="s">
        <v>3</v>
      </c>
      <c r="B15" s="11"/>
      <c r="C15" s="12">
        <f t="shared" si="0"/>
        <v>19.884293884733832</v>
      </c>
      <c r="D15" s="13">
        <f t="shared" si="1"/>
        <v>20.06819181698196</v>
      </c>
      <c r="E15" s="13">
        <f t="shared" si="2"/>
        <v>0.18389793224812934</v>
      </c>
      <c r="F15" s="14"/>
      <c r="G15" s="14">
        <v>45197</v>
      </c>
      <c r="H15" s="14">
        <v>45615</v>
      </c>
      <c r="I15" s="14">
        <f t="shared" si="3"/>
        <v>418</v>
      </c>
      <c r="J15" s="14">
        <v>44499</v>
      </c>
      <c r="K15" s="15">
        <f t="shared" si="4"/>
        <v>97.55343636961526</v>
      </c>
      <c r="L15" s="16">
        <v>2273</v>
      </c>
      <c r="M15" s="38">
        <v>2273</v>
      </c>
    </row>
    <row r="16" spans="1:13" s="1" customFormat="1" ht="18" customHeight="1" thickBot="1">
      <c r="A16" s="21" t="s">
        <v>4</v>
      </c>
      <c r="B16" s="22"/>
      <c r="C16" s="23">
        <f t="shared" si="0"/>
        <v>15.736669874879691</v>
      </c>
      <c r="D16" s="24">
        <f t="shared" si="1"/>
        <v>15.980471109321522</v>
      </c>
      <c r="E16" s="25">
        <f t="shared" si="2"/>
        <v>0.24380123444183077</v>
      </c>
      <c r="F16" s="26"/>
      <c r="G16" s="27">
        <f>G9+G10+G11+G12+G13+G14+G15</f>
        <v>81752</v>
      </c>
      <c r="H16" s="27">
        <f>SUM(H9:H15)</f>
        <v>79375</v>
      </c>
      <c r="I16" s="41">
        <f t="shared" si="3"/>
        <v>-2377</v>
      </c>
      <c r="J16" s="27">
        <f>SUM(J9:J15)</f>
        <v>73919</v>
      </c>
      <c r="K16" s="28">
        <f>(J16/H16)*100</f>
        <v>93.12629921259843</v>
      </c>
      <c r="L16" s="26">
        <f>SUM(L9:L15)</f>
        <v>5195</v>
      </c>
      <c r="M16" s="40">
        <f>SUM(M9:M15)</f>
        <v>4967</v>
      </c>
    </row>
    <row r="17" spans="1:13" s="1" customFormat="1" ht="20.25" customHeight="1" thickBot="1">
      <c r="A17" s="29" t="s">
        <v>21</v>
      </c>
      <c r="B17" s="30"/>
      <c r="C17" s="31"/>
      <c r="D17" s="32">
        <v>15.85</v>
      </c>
      <c r="E17" s="33"/>
      <c r="F17" s="34"/>
      <c r="G17" s="34"/>
      <c r="H17" s="35">
        <v>78721</v>
      </c>
      <c r="I17" s="35"/>
      <c r="J17" s="37">
        <v>76229</v>
      </c>
      <c r="K17" s="36"/>
      <c r="L17" s="35"/>
      <c r="M17" s="39">
        <v>4967</v>
      </c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2020-11-02T10:15:41Z</cp:lastPrinted>
  <dcterms:created xsi:type="dcterms:W3CDTF">2010-10-07T06:08:39Z</dcterms:created>
  <dcterms:modified xsi:type="dcterms:W3CDTF">2020-11-02T10:16:04Z</dcterms:modified>
  <cp:category/>
  <cp:version/>
  <cp:contentType/>
  <cp:contentStatus/>
</cp:coreProperties>
</file>