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<sst xmlns="http://schemas.openxmlformats.org/spreadsheetml/2006/main" count="26" uniqueCount="21">
  <si>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</si>
  <si>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</si>
  <si>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</si>
  <si>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</si>
  <si>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</si>
  <si>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</si>
  <si>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</si>
  <si>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</si>
  <si>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</si>
  <si>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</si>
  <si>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</si>
  <si>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</si>
  <si>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</si>
  <si>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</si>
  <si>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</si>
  <si>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</si>
  <si>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</si>
  <si>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</si>
  <si>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</si>
  <si>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</si>
  <si>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04.09.2023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</si>
</sst>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7">
      <selection activeCell="M14" sqref="M14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23.2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</row>
    <row r="4" spans="1:13" ht="13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5.25" customHeight="1">
      <c r="A5" s="56" t="s">
        <v>4</v>
      </c>
      <c r="B5" s="48" t="s">
        <v>5</v>
      </c>
      <c r="C5" s="49"/>
      <c r="D5" s="50"/>
      <c r="E5" s="48" t="s">
        <v>11</v>
      </c>
      <c r="F5" s="49"/>
      <c r="G5" s="48" t="s">
        <v>9</v>
      </c>
      <c r="H5" s="50"/>
      <c r="I5" s="59" t="s">
        <v>10</v>
      </c>
      <c r="J5" s="59" t="s">
        <v>6</v>
      </c>
      <c r="K5" s="59" t="s">
        <v>7</v>
      </c>
      <c r="L5" s="48" t="s">
        <v>8</v>
      </c>
      <c r="M5" s="64"/>
    </row>
    <row r="6" spans="1:36" ht="30.75" customHeight="1">
      <c r="A6" s="57"/>
      <c r="B6" s="51"/>
      <c r="C6" s="52"/>
      <c r="D6" s="53"/>
      <c r="E6" s="54"/>
      <c r="F6" s="55"/>
      <c r="G6" s="51"/>
      <c r="H6" s="53"/>
      <c r="I6" s="60"/>
      <c r="J6" s="61"/>
      <c r="K6" s="60"/>
      <c r="L6" s="51"/>
      <c r="M6" s="6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7"/>
      <c r="B7" s="4"/>
      <c r="C7" s="4" t="s">
        <v>1</v>
      </c>
      <c r="D7" s="4" t="s">
        <v>1</v>
      </c>
      <c r="E7" s="54"/>
      <c r="F7" s="55"/>
      <c r="G7" s="4" t="s">
        <v>1</v>
      </c>
      <c r="H7" s="4" t="s">
        <v>1</v>
      </c>
      <c r="I7" s="60"/>
      <c r="J7" s="62" t="s">
        <v>1</v>
      </c>
      <c r="K7" s="60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8"/>
      <c r="B8" s="4"/>
      <c r="C8" s="4">
        <v>2022</v>
      </c>
      <c r="D8" s="4">
        <v>2023</v>
      </c>
      <c r="E8" s="51"/>
      <c r="F8" s="52"/>
      <c r="G8" s="4">
        <v>2022</v>
      </c>
      <c r="H8" s="4">
        <v>2023</v>
      </c>
      <c r="I8" s="61"/>
      <c r="J8" s="63"/>
      <c r="K8" s="61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18.9296875</v>
      </c>
      <c r="D9" s="8">
        <f aca="true" t="shared" si="1" ref="D9:D14">H9/M9</f>
        <v>24.711764705882352</v>
      </c>
      <c r="E9" s="8">
        <f aca="true" t="shared" si="2" ref="E9:E16">D9-C9</f>
        <v>5.782077205882352</v>
      </c>
      <c r="F9" s="9"/>
      <c r="G9" s="15">
        <v>2423</v>
      </c>
      <c r="H9" s="10">
        <v>4201</v>
      </c>
      <c r="I9" s="10">
        <f aca="true" t="shared" si="3" ref="I9:I16">(H9-G9)</f>
        <v>1778</v>
      </c>
      <c r="J9" s="10">
        <v>4100</v>
      </c>
      <c r="K9" s="11">
        <f aca="true" t="shared" si="4" ref="K9:K16">(J9/H9)*100</f>
        <v>97.59581052130444</v>
      </c>
      <c r="L9" s="15">
        <v>128</v>
      </c>
      <c r="M9" s="14">
        <v>170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12.356927710843374</v>
      </c>
      <c r="E10" s="27">
        <f t="shared" si="2"/>
        <v>12.356927710843374</v>
      </c>
      <c r="F10" s="15"/>
      <c r="G10" s="15">
        <v>0</v>
      </c>
      <c r="H10" s="28">
        <v>8205</v>
      </c>
      <c r="I10" s="10">
        <f t="shared" si="3"/>
        <v>8205</v>
      </c>
      <c r="J10" s="28">
        <v>7634</v>
      </c>
      <c r="K10" s="29">
        <f t="shared" si="4"/>
        <v>93.04082876294942</v>
      </c>
      <c r="L10" s="15">
        <v>0</v>
      </c>
      <c r="M10" s="14">
        <v>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20.43777777777778</v>
      </c>
      <c r="D11" s="27">
        <f t="shared" si="1"/>
        <v>15.926666666666666</v>
      </c>
      <c r="E11" s="27">
        <f t="shared" si="2"/>
        <v>-4.511111111111113</v>
      </c>
      <c r="F11" s="15"/>
      <c r="G11" s="15">
        <v>9197</v>
      </c>
      <c r="H11" s="28">
        <v>7167</v>
      </c>
      <c r="I11" s="10">
        <f t="shared" si="3"/>
        <v>-2030</v>
      </c>
      <c r="J11" s="28">
        <v>6737</v>
      </c>
      <c r="K11" s="29">
        <f t="shared" si="4"/>
        <v>94.00027905678806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11.849315068493151</v>
      </c>
      <c r="D12" s="27">
        <f t="shared" si="1"/>
        <v>13.506849315068493</v>
      </c>
      <c r="E12" s="27">
        <f t="shared" si="2"/>
        <v>1.6575342465753415</v>
      </c>
      <c r="F12" s="15"/>
      <c r="G12" s="15">
        <v>4325</v>
      </c>
      <c r="H12" s="28">
        <v>4930</v>
      </c>
      <c r="I12" s="28">
        <f t="shared" si="3"/>
        <v>605</v>
      </c>
      <c r="J12" s="28">
        <v>4680</v>
      </c>
      <c r="K12" s="29">
        <f t="shared" si="4"/>
        <v>94.9290060851927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22.653061224489797</v>
      </c>
      <c r="D13" s="27">
        <f t="shared" si="1"/>
        <v>21.64328657314629</v>
      </c>
      <c r="E13" s="27">
        <f t="shared" si="2"/>
        <v>-1.0097746513435055</v>
      </c>
      <c r="F13" s="15"/>
      <c r="G13" s="15">
        <v>11100</v>
      </c>
      <c r="H13" s="28">
        <v>10800</v>
      </c>
      <c r="I13" s="28">
        <f t="shared" si="3"/>
        <v>-300</v>
      </c>
      <c r="J13" s="28">
        <v>10300</v>
      </c>
      <c r="K13" s="29">
        <f t="shared" si="4"/>
        <v>95.37037037037037</v>
      </c>
      <c r="L13" s="15">
        <v>490</v>
      </c>
      <c r="M13" s="14">
        <v>499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23.913330400351956</v>
      </c>
      <c r="D14" s="27">
        <f t="shared" si="1"/>
        <v>29.841269841269842</v>
      </c>
      <c r="E14" s="27">
        <f t="shared" si="2"/>
        <v>5.927939440917886</v>
      </c>
      <c r="F14" s="15"/>
      <c r="G14" s="15">
        <v>54355</v>
      </c>
      <c r="H14" s="28">
        <v>73320</v>
      </c>
      <c r="I14" s="28">
        <f t="shared" si="3"/>
        <v>18965</v>
      </c>
      <c r="J14" s="28">
        <v>64484</v>
      </c>
      <c r="K14" s="29">
        <f t="shared" si="4"/>
        <v>87.94871794871794</v>
      </c>
      <c r="L14" s="15">
        <v>2273</v>
      </c>
      <c r="M14" s="14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6.243281471004243</v>
      </c>
      <c r="D15" s="32">
        <v>0</v>
      </c>
      <c r="E15" s="27">
        <f t="shared" si="2"/>
        <v>-6.243281471004243</v>
      </c>
      <c r="F15" s="33"/>
      <c r="G15" s="16">
        <v>4414</v>
      </c>
      <c r="H15" s="16">
        <v>0</v>
      </c>
      <c r="I15" s="28">
        <f t="shared" si="3"/>
        <v>-4414</v>
      </c>
      <c r="J15" s="16">
        <v>0</v>
      </c>
      <c r="K15" s="34">
        <v>0</v>
      </c>
      <c r="L15" s="16">
        <v>707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19.445728529345118</v>
      </c>
      <c r="D16" s="37">
        <f>H16/M16</f>
        <v>23.588056460369163</v>
      </c>
      <c r="E16" s="38">
        <f t="shared" si="2"/>
        <v>4.142327931024045</v>
      </c>
      <c r="F16" s="39"/>
      <c r="G16" s="39">
        <f>SUM(G9:G15)</f>
        <v>85814</v>
      </c>
      <c r="H16" s="39">
        <f>SUM(H9:H15)</f>
        <v>108623</v>
      </c>
      <c r="I16" s="40">
        <f t="shared" si="3"/>
        <v>22809</v>
      </c>
      <c r="J16" s="39">
        <f>SUM(J9:J15)</f>
        <v>97935</v>
      </c>
      <c r="K16" s="41">
        <f t="shared" si="4"/>
        <v>90.16046325363874</v>
      </c>
      <c r="L16" s="39">
        <f>SUM(L9:L15)</f>
        <v>4413</v>
      </c>
      <c r="M16" s="42">
        <f>SUM(M9:M15)</f>
        <v>4605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45170</v>
      </c>
      <c r="B17" s="44"/>
      <c r="C17" s="18"/>
      <c r="D17" s="19">
        <v>23.4</v>
      </c>
      <c r="E17" s="20"/>
      <c r="F17" s="21"/>
      <c r="G17" s="21"/>
      <c r="H17" s="21">
        <v>107651</v>
      </c>
      <c r="I17" s="22"/>
      <c r="J17" s="21">
        <v>104245</v>
      </c>
      <c r="K17" s="23">
        <v>97</v>
      </c>
      <c r="L17" s="21"/>
      <c r="M17" s="24">
        <v>4600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2023-09-04T11:33:01Z</cp:lastPrinted>
  <dcterms:created xsi:type="dcterms:W3CDTF">2010-10-07T06:08:39Z</dcterms:created>
  <dcterms:modified xsi:type="dcterms:W3CDTF">2023-09-04T11:37:53Z</dcterms:modified>
  <cp:category/>
  <cp:version/>
  <cp:contentType/>
  <cp:contentStatus/>
</cp:coreProperties>
</file>